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5\10\"/>
    </mc:Choice>
  </mc:AlternateContent>
  <xr:revisionPtr revIDLastSave="0" documentId="13_ncr:1_{164CADAF-2ACC-45B8-B6B4-CD3C7057DE2D}" xr6:coauthVersionLast="47" xr6:coauthVersionMax="47" xr10:uidLastSave="{00000000-0000-0000-0000-000000000000}"/>
  <bookViews>
    <workbookView xWindow="-120" yWindow="-120" windowWidth="29040" windowHeight="15720" xr2:uid="{0409E6B9-426E-42BF-AA2F-852617822523}"/>
  </bookViews>
  <sheets>
    <sheet name="octombrie 2025" sheetId="4" r:id="rId1"/>
    <sheet name="nrsolSCR" sheetId="5" r:id="rId2"/>
    <sheet name="SCR" sheetId="3" r:id="rId3"/>
    <sheet name="562" sheetId="2" r:id="rId4"/>
    <sheet name="Categorii afecțiuni" sheetId="1" r:id="rId5"/>
  </sheets>
  <calcPr calcId="191029"/>
  <pivotCaches>
    <pivotCache cacheId="5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B77" i="4"/>
  <c r="C33" i="4"/>
  <c r="C34" i="4"/>
  <c r="C35" i="4"/>
  <c r="C36" i="4"/>
  <c r="C37" i="4"/>
  <c r="C38" i="4"/>
  <c r="B39" i="4"/>
  <c r="B21" i="4"/>
</calcChain>
</file>

<file path=xl/sharedStrings.xml><?xml version="1.0" encoding="utf-8"?>
<sst xmlns="http://schemas.openxmlformats.org/spreadsheetml/2006/main" count="835" uniqueCount="493">
  <si>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</si>
  <si>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</si>
  <si>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</si>
  <si>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</si>
  <si>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</si>
  <si>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</si>
  <si>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</si>
  <si>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</si>
  <si>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</si>
  <si>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</si>
  <si>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</si>
  <si>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</si>
  <si>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</si>
  <si>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</si>
  <si>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</si>
  <si>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</si>
  <si>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</si>
  <si>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</si>
  <si>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</si>
  <si>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</si>
  <si>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</si>
  <si>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</si>
  <si>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</si>
  <si>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</si>
  <si>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</si>
  <si>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</si>
  <si>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</si>
  <si>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</si>
  <si>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</si>
  <si>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</si>
  <si>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</si>
  <si>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</si>
  <si>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</si>
  <si>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</si>
  <si>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</si>
  <si>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</si>
  <si>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</si>
  <si>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</si>
  <si>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</si>
  <si>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</si>
  <si>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</si>
  <si>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</si>
  <si>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</si>
  <si>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</si>
  <si>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</si>
  <si>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</si>
  <si>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</si>
  <si>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</si>
  <si>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</si>
  <si>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</si>
  <si>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</si>
  <si>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</si>
  <si>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</si>
  <si>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</si>
  <si>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</si>
  <si>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</si>
  <si>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</si>
  <si>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</si>
  <si>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</si>
  <si>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</si>
  <si>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</si>
  <si>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</si>
  <si>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</si>
  <si>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</si>
  <si>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</si>
  <si>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</si>
  <si>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</si>
  <si>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</si>
  <si>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</si>
  <si>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</si>
  <si>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</si>
  <si>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</si>
  <si>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</si>
  <si>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</si>
  <si>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</si>
  <si>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</si>
  <si>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</si>
  <si>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</si>
  <si>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</si>
  <si>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</si>
  <si>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</si>
  <si>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</si>
  <si>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</si>
  <si>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</si>
  <si>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</si>
  <si>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</si>
  <si>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</si>
  <si>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</si>
  <si>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</si>
  <si>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</si>
  <si>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</si>
  <si>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</si>
  <si>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</si>
  <si>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</si>
  <si>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</si>
  <si>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</si>
  <si>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</si>
  <si>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</si>
  <si>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</si>
  <si>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</si>
  <si>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</si>
  <si>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</si>
  <si>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</si>
  <si>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</si>
  <si>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</si>
  <si>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</si>
  <si>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</si>
  <si>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</si>
  <si>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</si>
  <si>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</si>
  <si>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</si>
  <si>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</si>
  <si>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</si>
  <si>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</si>
  <si>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</si>
  <si>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</si>
  <si>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</si>
  <si>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</si>
  <si>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</si>
  <si>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</si>
  <si>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</si>
  <si>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</si>
  <si>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</si>
  <si>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</si>
  <si>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</si>
  <si>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</si>
  <si>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</si>
  <si>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</si>
  <si>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</si>
  <si>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</si>
  <si>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</si>
  <si>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</si>
  <si>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</si>
  <si>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</si>
  <si>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</si>
  <si>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</si>
  <si>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</si>
  <si>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</si>
  <si>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</si>
  <si>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</si>
  <si>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</si>
  <si>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</si>
  <si>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</si>
  <si>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</si>
  <si>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</si>
  <si>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</si>
  <si>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</si>
  <si>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</si>
  <si>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</si>
  <si>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</si>
  <si>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</si>
  <si>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</si>
  <si>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</si>
  <si>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</si>
  <si>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</si>
  <si>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</si>
  <si>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</si>
  <si>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</si>
  <si>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</si>
  <si>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</si>
  <si>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</si>
  <si>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</si>
  <si>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</si>
  <si>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</si>
  <si>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</si>
  <si>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</si>
  <si>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</si>
  <si>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</si>
  <si>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</si>
  <si>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</si>
  <si>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</si>
  <si>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</si>
  <si>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</si>
  <si>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</si>
  <si>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</si>
  <si>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</si>
  <si>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</si>
  <si>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</si>
  <si>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</si>
  <si>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</si>
  <si>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</si>
  <si>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</si>
  <si>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</si>
  <si>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</si>
  <si>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</si>
  <si>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</si>
  <si>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</si>
  <si>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</si>
  <si>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</si>
  <si>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</si>
  <si>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</si>
  <si>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</si>
  <si>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</si>
  <si>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</si>
  <si>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</si>
  <si>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</si>
  <si>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</si>
  <si>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</si>
  <si>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</si>
  <si>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</si>
  <si>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</si>
  <si>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</si>
  <si>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</si>
  <si>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</si>
  <si>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</si>
  <si>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</si>
  <si>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</si>
  <si>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</si>
  <si>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</si>
  <si>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</si>
  <si>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</si>
  <si>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</si>
  <si>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</si>
  <si>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</si>
  <si>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</si>
  <si>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</si>
  <si>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</si>
  <si>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</si>
  <si>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</si>
  <si>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</si>
  <si>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</si>
  <si>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</si>
  <si>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</si>
  <si>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</si>
  <si>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</si>
  <si>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</si>
  <si>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</si>
  <si>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</si>
  <si>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</si>
  <si>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</si>
  <si>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</si>
  <si>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</si>
  <si>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</si>
  <si>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</si>
  <si>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</si>
  <si>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</si>
  <si>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</si>
  <si>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</si>
  <si>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</si>
  <si>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</si>
  <si>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</si>
  <si>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</si>
  <si>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</si>
  <si>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</si>
  <si>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</si>
  <si>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</si>
  <si>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</si>
  <si>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</si>
  <si>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</si>
  <si>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</si>
  <si>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</si>
  <si>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</si>
  <si>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</si>
  <si>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</si>
  <si>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</si>
  <si>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</si>
  <si>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</si>
  <si>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</si>
  <si>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</si>
  <si>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</si>
  <si>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</si>
  <si>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</si>
  <si>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</si>
  <si>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</si>
  <si>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</si>
  <si>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</si>
  <si>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</si>
  <si>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</si>
  <si>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</si>
  <si>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</si>
  <si>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</si>
  <si>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</si>
  <si>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</si>
  <si>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</si>
  <si>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</si>
  <si>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</si>
  <si>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</si>
  <si>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</si>
  <si>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</si>
  <si>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</si>
  <si>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</si>
  <si>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</si>
  <si>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</si>
  <si>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</si>
  <si>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</si>
  <si>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</si>
  <si>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</si>
  <si>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</si>
  <si>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</si>
  <si>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</si>
  <si>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</si>
  <si>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</si>
  <si>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</si>
  <si>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</si>
  <si>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</si>
  <si>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</si>
  <si>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</si>
  <si>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</si>
  <si>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</si>
  <si>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</si>
  <si>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</si>
  <si>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</si>
  <si>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octombrie</t>
  </si>
  <si>
    <t>6' 01''</t>
  </si>
  <si>
    <t>16' 51''</t>
  </si>
  <si>
    <t>78' 22''</t>
  </si>
  <si>
    <t>2025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</si>
  <si>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</si>
  <si>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</si>
  <si>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</si>
  <si>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</si>
  <si>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</si>
  <si>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</si>
  <si>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</si>
  <si>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</si>
  <si>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</si>
  <si>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</si>
  <si>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</si>
  <si>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</si>
  <si>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</si>
  <si>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</si>
  <si>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</si>
  <si>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</si>
  <si>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</si>
  <si>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</si>
  <si>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</si>
  <si>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</si>
  <si>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</si>
  <si>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</si>
  <si>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</si>
  <si>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</si>
  <si>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</si>
  <si>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</si>
  <si>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</si>
  <si>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</si>
  <si>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</si>
  <si>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</si>
  <si>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CL5A030439</t>
  </si>
  <si>
    <t>0</t>
  </si>
  <si>
    <t>+</t>
  </si>
  <si>
    <t>HTA, PARESTEZII MB SUP/ DISLALIE</t>
  </si>
  <si>
    <t>CL5A030643</t>
  </si>
  <si>
    <t>INSUFICIENTA RESPIRATORIE CLINIC MANIFESTA TUMORA MALIGNA STOMAC OP GASTRECTOMIE , ANASTOMOZA FISTULA ABDOMINALA, TR MEDC</t>
  </si>
  <si>
    <t>CL5A030956</t>
  </si>
  <si>
    <t>CARDIAC, PROBLEME CU TENSIUNEA, HORCAIE , NU RASPUNDE , INROSIT</t>
  </si>
  <si>
    <t>CL5A031833</t>
  </si>
  <si>
    <t>STOP CARDIOP RESPIRATOR</t>
  </si>
  <si>
    <t>CL5A029978</t>
  </si>
  <si>
    <t>A1.5-GASIT DECEDAT</t>
  </si>
  <si>
    <t>DECEDAT</t>
  </si>
  <si>
    <t>CL5A030181</t>
  </si>
  <si>
    <t>GASIT DECEDAT</t>
  </si>
  <si>
    <t>CL5A030201</t>
  </si>
  <si>
    <t>CL5A030205</t>
  </si>
  <si>
    <t>CL5A030209</t>
  </si>
  <si>
    <t>POSIBIL DECEDATA</t>
  </si>
  <si>
    <t>CL5A030214</t>
  </si>
  <si>
    <t>CONSTATARE DECES</t>
  </si>
  <si>
    <t>CL5A030274</t>
  </si>
  <si>
    <t>CL5A030302</t>
  </si>
  <si>
    <t>INCONSTIENTA</t>
  </si>
  <si>
    <t>CL5A030324</t>
  </si>
  <si>
    <t>NU MAI RESPIRA</t>
  </si>
  <si>
    <t>CL5A030373</t>
  </si>
  <si>
    <t>CL5A030386</t>
  </si>
  <si>
    <t>CL5A030400</t>
  </si>
  <si>
    <t>DECEDATA</t>
  </si>
  <si>
    <t>CL5A030424</t>
  </si>
  <si>
    <t>CL5A030566</t>
  </si>
  <si>
    <t>SI A GASIT SOCRUL DECADAT IN CASA , POSIBIL S A INECAT CU ALIMENTE</t>
  </si>
  <si>
    <t>CL5A030661</t>
  </si>
  <si>
    <t>STOP CARDIO RESPIRATOR</t>
  </si>
  <si>
    <t>CL5A030671</t>
  </si>
  <si>
    <t>CL5A030778</t>
  </si>
  <si>
    <t>CONSTATRE DECES</t>
  </si>
  <si>
    <t>CL5A030780</t>
  </si>
  <si>
    <t>DECES CANCER</t>
  </si>
  <si>
    <t>CL5A030807</t>
  </si>
  <si>
    <t>CL5A030885</t>
  </si>
  <si>
    <t>CL5A030890</t>
  </si>
  <si>
    <t>CL5A030941</t>
  </si>
  <si>
    <t>INCONSTIENT SMURD</t>
  </si>
  <si>
    <t>CL5A031102</t>
  </si>
  <si>
    <t>CL5A031982</t>
  </si>
  <si>
    <t>CL5B031492</t>
  </si>
  <si>
    <t>-</t>
  </si>
  <si>
    <t>DECES</t>
  </si>
  <si>
    <t>CL5A030940</t>
  </si>
  <si>
    <t>CAZUTA IN CASA / SMURD/ SCR</t>
  </si>
  <si>
    <t>CL5A031015</t>
  </si>
  <si>
    <t>POSIBIL CAZUT JOS, INTR O CAMERA , NU SE POATE DESCHIDE USA, ESTE BOLNAV</t>
  </si>
  <si>
    <t>CL5A031783</t>
  </si>
  <si>
    <t>SCR , SOLICITARE CL 54 SAJ</t>
  </si>
  <si>
    <t>CL5A030098</t>
  </si>
  <si>
    <t>INCONSTIENT/ SMURD</t>
  </si>
  <si>
    <t>CL5A030156</t>
  </si>
  <si>
    <t>CL5A030187</t>
  </si>
  <si>
    <t>CL5A030208</t>
  </si>
  <si>
    <t>CL5A030408</t>
  </si>
  <si>
    <t>CL5A030574</t>
  </si>
  <si>
    <t>STOP ACRDIO RESPIRATOR</t>
  </si>
  <si>
    <t>CL5A030607</t>
  </si>
  <si>
    <t>CL5A030612</t>
  </si>
  <si>
    <t>CL5A030772</t>
  </si>
  <si>
    <t>CL5A030953</t>
  </si>
  <si>
    <t>IR</t>
  </si>
  <si>
    <t>CL5A031273</t>
  </si>
  <si>
    <t>CL5A031293</t>
  </si>
  <si>
    <t>CL5A031458</t>
  </si>
  <si>
    <t>CL5A031733</t>
  </si>
  <si>
    <t>HDS- SE SOLICITA ECHIPAJ TIP C</t>
  </si>
  <si>
    <t>CL5B030397</t>
  </si>
  <si>
    <t>POSIBIL INFARCT</t>
  </si>
  <si>
    <t>CL5B031236</t>
  </si>
  <si>
    <t>VARSATURI/SCR</t>
  </si>
  <si>
    <t>CL5B032247</t>
  </si>
  <si>
    <t>CL5B032464</t>
  </si>
  <si>
    <t>CL5B032505</t>
  </si>
  <si>
    <t>CL5B032672</t>
  </si>
  <si>
    <t>INCONSTIENT</t>
  </si>
  <si>
    <t>CL5B030197</t>
  </si>
  <si>
    <t>găsit decedat</t>
  </si>
  <si>
    <t>CL5B030220</t>
  </si>
  <si>
    <t>CL5B030222</t>
  </si>
  <si>
    <t>CL5B030548</t>
  </si>
  <si>
    <t>CL5B031055</t>
  </si>
  <si>
    <t>CL5B031456</t>
  </si>
  <si>
    <t>CL5B031708</t>
  </si>
  <si>
    <t>CL5B032454</t>
  </si>
  <si>
    <t>CL5B032460</t>
  </si>
  <si>
    <t>CL5B032546</t>
  </si>
  <si>
    <t>CONST DECES</t>
  </si>
  <si>
    <t>CL5B032646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</si>
  <si>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</si>
  <si>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</si>
  <si>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</si>
  <si>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</si>
  <si>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</si>
  <si>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</si>
  <si>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</si>
  <si>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</si>
  <si>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</si>
  <si>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</si>
  <si>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</si>
  <si>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</si>
  <si>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</si>
  <si>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TD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</si>
  <si>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</si>
  <si>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</si>
  <si>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</si>
  <si>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</si>
  <si>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</si>
  <si>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</si>
  <si>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</si>
  <si>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septembrie 2025</t>
  </si>
  <si>
    <t>octombrie 2025</t>
  </si>
  <si>
    <t>Luna</t>
  </si>
  <si>
    <t>Nr solicitări</t>
  </si>
  <si>
    <t>Numărul solicitărilor pe substații</t>
  </si>
  <si>
    <t>CALARASI</t>
  </si>
  <si>
    <t>OLTENITA</t>
  </si>
  <si>
    <t>LEHLIU GARA</t>
  </si>
  <si>
    <t>BUDESTI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</si>
  <si>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</si>
  <si>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</si>
  <si>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</si>
  <si>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</si>
  <si>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</si>
  <si>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</si>
  <si>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</si>
  <si>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</si>
  <si>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</si>
  <si>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6' 01"</t>
  </si>
  <si>
    <t>Rural</t>
  </si>
  <si>
    <t>16' 51"</t>
  </si>
  <si>
    <t>Zona</t>
  </si>
  <si>
    <t>Secunde</t>
  </si>
  <si>
    <t>Prompt</t>
  </si>
  <si>
    <t>Timpul mediu de intervenție (plecare stație -&gt; finalizare caz)</t>
  </si>
  <si>
    <t>81' 35"</t>
  </si>
  <si>
    <t>76' 12"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</si>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</sst>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10" fontId="1" fillId="0" borderId="0" xfId="1" applyNumberFormat="1" applyFont="1" applyAlignment="1">
      <alignment horizontal="right" indent="1"/>
    </xf>
    <xf numFmtId="0" fontId="1" fillId="0" borderId="0" xfId="0" pivotButton="1" applyFont="1"/>
    <xf numFmtId="0" fontId="1" fillId="0" borderId="0" xfId="0" applyNumberFormat="1" applyFont="1"/>
    <xf numFmtId="0" fontId="1" fillId="2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2">
    <cellStyle name="Normal" xfId="0" builtinId="0"/>
    <cellStyle name="Procent" xfId="1" builtinId="5"/>
  </cellStyles>
  <dxfs count="12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'octombrie 2025'!$B$25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'octombrie 2025'!$A$26:$A$27</c:f>
              <c:strCache>
                <c:ptCount val="2"/>
                <c:pt idx="0">
                  <c:v>septembrie 2025</c:v>
                </c:pt>
                <c:pt idx="1">
                  <c:v>octombrie 2025</c:v>
                </c:pt>
              </c:strCache>
            </c:strRef>
          </c:cat>
          <c:val>
            <c:numRef>
              <c:f>'octombrie 2025'!$B$26:$B$27</c:f>
              <c:numCache>
                <c:formatCode>#,###</c:formatCode>
                <c:ptCount val="2"/>
                <c:pt idx="0">
                  <c:v>3100</c:v>
                </c:pt>
                <c:pt idx="1">
                  <c:v>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9-448A-9F70-A44541E09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0938792"/>
        <c:axId val="380937712"/>
      </c:barChart>
      <c:catAx>
        <c:axId val="380938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0937712"/>
        <c:crosses val="autoZero"/>
        <c:auto val="1"/>
        <c:lblAlgn val="ctr"/>
        <c:lblOffset val="100"/>
        <c:noMultiLvlLbl val="0"/>
      </c:catAx>
      <c:valAx>
        <c:axId val="380937712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80938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'octombrie 2025'!$B$32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1343 (45,9%)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639-4725-BD3E-502B9E82DE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505 (17,2%)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639-4725-BD3E-502B9E82DE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411 (14%)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639-4725-BD3E-502B9E82DE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352 (12%)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639-4725-BD3E-502B9E82DE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165 (5,6%)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639-4725-BD3E-502B9E82DE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152 (5,2%)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639-4725-BD3E-502B9E82D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'octombrie 2025'!$A$33:$A$38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LEHLIU GARA</c:v>
                </c:pt>
                <c:pt idx="3">
                  <c:v>BUDESTI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'octombrie 2025'!$B$33:$B$38</c:f>
              <c:numCache>
                <c:formatCode>#,###</c:formatCode>
                <c:ptCount val="6"/>
                <c:pt idx="0">
                  <c:v>1343</c:v>
                </c:pt>
                <c:pt idx="1">
                  <c:v>505</c:v>
                </c:pt>
                <c:pt idx="2">
                  <c:v>411</c:v>
                </c:pt>
                <c:pt idx="3">
                  <c:v>352</c:v>
                </c:pt>
                <c:pt idx="4">
                  <c:v>165</c:v>
                </c:pt>
                <c:pt idx="5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9-4725-BD3E-502B9E82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0935192"/>
        <c:axId val="380934112"/>
      </c:barChart>
      <c:catAx>
        <c:axId val="380935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80934112"/>
        <c:crosses val="autoZero"/>
        <c:auto val="1"/>
        <c:lblAlgn val="ctr"/>
        <c:lblOffset val="100"/>
        <c:noMultiLvlLbl val="0"/>
      </c:catAx>
      <c:valAx>
        <c:axId val="380934112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80935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8.2422222222222216E-2"/>
          <c:w val="0.91489361702127658"/>
          <c:h val="0.8931333333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'octombrie 2025'!$B$49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508 (17,3%)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561-4203-99DB-3456A1E7594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319 (10,9%)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561-4203-99DB-3456A1E7594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292 (10%)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561-4203-99DB-3456A1E7594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271 (9,3%)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561-4203-99DB-3456A1E7594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243 (8,3%)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561-4203-99DB-3456A1E7594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235 (8%)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561-4203-99DB-3456A1E7594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189 (6,5%)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561-4203-99DB-3456A1E7594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160 (5,5%)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561-4203-99DB-3456A1E7594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139 (4,7%)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561-4203-99DB-3456A1E7594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81 (2,8%)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561-4203-99DB-3456A1E7594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80 (2,7%)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561-4203-99DB-3456A1E7594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78 (2,7%)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561-4203-99DB-3456A1E7594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74 (2,5%)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561-4203-99DB-3456A1E7594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63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561-4203-99DB-3456A1E7594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51 (1,7%)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561-4203-99DB-3456A1E7594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34 (1,2%)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561-4203-99DB-3456A1E7594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28 (1%)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561-4203-99DB-3456A1E7594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15 (0,5%)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561-4203-99DB-3456A1E7594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13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561-4203-99DB-3456A1E7594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13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561-4203-99DB-3456A1E7594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9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561-4203-99DB-3456A1E7594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9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561-4203-99DB-3456A1E7594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9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B561-4203-99DB-3456A1E7594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5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B561-4203-99DB-3456A1E7594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4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B561-4203-99DB-3456A1E7594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3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B561-4203-99DB-3456A1E7594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3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B561-4203-99DB-3456A1E75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'octombrie 2025'!$A$50:$A$76</c:f>
              <c:strCache>
                <c:ptCount val="27"/>
                <c:pt idx="0">
                  <c:v>Afecțiuni digestive</c:v>
                </c:pt>
                <c:pt idx="1">
                  <c:v>Afecțiuni neurologice</c:v>
                </c:pt>
                <c:pt idx="2">
                  <c:v>Transport medical</c:v>
                </c:pt>
                <c:pt idx="3">
                  <c:v>Afecțiuni psihiatrice</c:v>
                </c:pt>
                <c:pt idx="4">
                  <c:v>Afecțiuni vasculare</c:v>
                </c:pt>
                <c:pt idx="5">
                  <c:v>Febră</c:v>
                </c:pt>
                <c:pt idx="6">
                  <c:v>Traume</c:v>
                </c:pt>
                <c:pt idx="7">
                  <c:v>Afecțiuni cardiace</c:v>
                </c:pt>
                <c:pt idx="8">
                  <c:v>Afecțiuni respiratorii</c:v>
                </c:pt>
                <c:pt idx="9">
                  <c:v>Obst-ginecologie</c:v>
                </c:pt>
                <c:pt idx="10">
                  <c:v>Hemoragii - șoc</c:v>
                </c:pt>
                <c:pt idx="11">
                  <c:v>Transport SAJ</c:v>
                </c:pt>
                <c:pt idx="12">
                  <c:v>Stare febrilă copil mic</c:v>
                </c:pt>
                <c:pt idx="13">
                  <c:v>SCR</c:v>
                </c:pt>
                <c:pt idx="14">
                  <c:v>Afecțiuni renale</c:v>
                </c:pt>
                <c:pt idx="15">
                  <c:v>Intoxicații</c:v>
                </c:pt>
                <c:pt idx="16">
                  <c:v>Lipotimii</c:v>
                </c:pt>
                <c:pt idx="17">
                  <c:v>Politraumatisme</c:v>
                </c:pt>
                <c:pt idx="18">
                  <c:v>Come</c:v>
                </c:pt>
                <c:pt idx="19">
                  <c:v>Transport terți</c:v>
                </c:pt>
                <c:pt idx="20">
                  <c:v>Solicitări anulate</c:v>
                </c:pt>
                <c:pt idx="21">
                  <c:v>Transport dializați</c:v>
                </c:pt>
                <c:pt idx="22">
                  <c:v>Transport interclinic</c:v>
                </c:pt>
                <c:pt idx="23">
                  <c:v>Sincope</c:v>
                </c:pt>
                <c:pt idx="24">
                  <c:v>Tentative de suicid</c:v>
                </c:pt>
                <c:pt idx="25">
                  <c:v>Arsuri</c:v>
                </c:pt>
                <c:pt idx="26">
                  <c:v>Solicitări din locuri publice</c:v>
                </c:pt>
              </c:strCache>
            </c:strRef>
          </c:cat>
          <c:val>
            <c:numRef>
              <c:f>'octombrie 2025'!$B$50:$B$76</c:f>
              <c:numCache>
                <c:formatCode>#,###</c:formatCode>
                <c:ptCount val="27"/>
                <c:pt idx="0">
                  <c:v>508</c:v>
                </c:pt>
                <c:pt idx="1">
                  <c:v>319</c:v>
                </c:pt>
                <c:pt idx="2">
                  <c:v>292</c:v>
                </c:pt>
                <c:pt idx="3">
                  <c:v>271</c:v>
                </c:pt>
                <c:pt idx="4">
                  <c:v>243</c:v>
                </c:pt>
                <c:pt idx="5">
                  <c:v>235</c:v>
                </c:pt>
                <c:pt idx="6">
                  <c:v>189</c:v>
                </c:pt>
                <c:pt idx="7">
                  <c:v>160</c:v>
                </c:pt>
                <c:pt idx="8">
                  <c:v>139</c:v>
                </c:pt>
                <c:pt idx="9">
                  <c:v>81</c:v>
                </c:pt>
                <c:pt idx="10">
                  <c:v>80</c:v>
                </c:pt>
                <c:pt idx="11">
                  <c:v>78</c:v>
                </c:pt>
                <c:pt idx="12">
                  <c:v>74</c:v>
                </c:pt>
                <c:pt idx="13">
                  <c:v>63</c:v>
                </c:pt>
                <c:pt idx="14">
                  <c:v>51</c:v>
                </c:pt>
                <c:pt idx="15">
                  <c:v>34</c:v>
                </c:pt>
                <c:pt idx="16">
                  <c:v>28</c:v>
                </c:pt>
                <c:pt idx="17">
                  <c:v>15</c:v>
                </c:pt>
                <c:pt idx="18">
                  <c:v>13</c:v>
                </c:pt>
                <c:pt idx="19">
                  <c:v>13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1-4203-99DB-3456A1E7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1919232"/>
        <c:axId val="387510672"/>
      </c:barChart>
      <c:catAx>
        <c:axId val="381919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87510672"/>
        <c:crosses val="autoZero"/>
        <c:auto val="1"/>
        <c:lblAlgn val="ctr"/>
        <c:lblOffset val="100"/>
        <c:noMultiLvlLbl val="0"/>
      </c:catAx>
      <c:valAx>
        <c:axId val="387510672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8191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152400</xdr:colOff>
      <xdr:row>27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752D8CDA-C5F0-4BA2-F394-17A665220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12</xdr:col>
      <xdr:colOff>228600</xdr:colOff>
      <xdr:row>38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291C7EB8-C568-83F5-78D1-4BB310B91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12</xdr:col>
      <xdr:colOff>482600</xdr:colOff>
      <xdr:row>76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28799150-6CF7-2377-D9C9-863801888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5965.645821296297" createdVersion="8" refreshedVersion="8" minRefreshableVersion="3" recordCount="64" xr:uid="{BC18496F-9960-4B42-A81C-350217448B75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/>
    </cacheField>
    <cacheField name="minute resuscit" numFmtId="0">
      <sharedItems containsString="0" containsBlank="1" containsNumber="1" containsInteger="1" minValue="0" maxValue="45"/>
    </cacheField>
    <cacheField name="OraResuscit" numFmtId="20">
      <sharedItems containsNonDate="0" containsDate="1" containsString="0" containsBlank="1" minDate="1899-12-30T05:56:00" maxDate="1899-12-30T17:58:00"/>
    </cacheField>
    <cacheField name="OraDeces" numFmtId="20">
      <sharedItems containsNonDate="0" containsDate="1" containsString="0" containsBlank="1" minDate="1899-12-30T01:40:00" maxDate="1899-12-30T18:05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s v="RESUSCITAT"/>
    <s v="CL5A030439"/>
    <s v="0"/>
    <x v="0"/>
    <x v="0"/>
    <s v="HTA, PARESTEZII MB SUP/ DISLALIE"/>
    <s v="A.1"/>
    <n v="0"/>
    <m/>
    <m/>
    <n v="0"/>
    <n v="0"/>
  </r>
  <r>
    <s v="RESUSCITAT"/>
    <s v="CL5A030643"/>
    <s v="0"/>
    <x v="0"/>
    <x v="0"/>
    <s v="INSUFICIENTA RESPIRATORIE CLINIC MANIFESTA TUMORA MALIGNA STOMAC OP GASTRECTOMIE , ANASTOMOZA FISTULA ABDOMINALA, TR MEDC"/>
    <s v="A.1"/>
    <n v="0"/>
    <m/>
    <m/>
    <n v="0"/>
    <n v="0"/>
  </r>
  <r>
    <s v="RESUSCITAT"/>
    <s v="CL5A030956"/>
    <s v="0"/>
    <x v="0"/>
    <x v="0"/>
    <s v="CARDIAC, PROBLEME CU TENSIUNEA, HORCAIE , NU RASPUNDE , INROSIT"/>
    <s v="A.1"/>
    <n v="39"/>
    <d v="1899-12-30T05:56:00"/>
    <m/>
    <n v="0"/>
    <n v="0"/>
  </r>
  <r>
    <s v="RESUSCITAT"/>
    <s v="CL5A031833"/>
    <s v="0"/>
    <x v="0"/>
    <x v="0"/>
    <s v="STOP CARDIOP RESPIRATOR"/>
    <s v="A.1"/>
    <n v="0"/>
    <m/>
    <m/>
    <n v="0"/>
    <n v="0"/>
  </r>
  <r>
    <m/>
    <s v="CL5A029978"/>
    <m/>
    <x v="1"/>
    <x v="1"/>
    <s v="DECEDAT"/>
    <s v="A.1"/>
    <m/>
    <m/>
    <m/>
    <m/>
    <m/>
  </r>
  <r>
    <m/>
    <s v="CL5A030181"/>
    <m/>
    <x v="1"/>
    <x v="1"/>
    <s v="GASIT DECEDAT"/>
    <s v="A.1"/>
    <m/>
    <m/>
    <m/>
    <m/>
    <m/>
  </r>
  <r>
    <m/>
    <s v="CL5A030201"/>
    <m/>
    <x v="1"/>
    <x v="1"/>
    <s v="DECEDAT"/>
    <s v="A.1"/>
    <m/>
    <m/>
    <m/>
    <m/>
    <m/>
  </r>
  <r>
    <m/>
    <s v="CL5A030205"/>
    <m/>
    <x v="1"/>
    <x v="1"/>
    <s v="DECEDAT"/>
    <s v="A.1"/>
    <m/>
    <m/>
    <m/>
    <m/>
    <m/>
  </r>
  <r>
    <m/>
    <s v="CL5A030209"/>
    <m/>
    <x v="1"/>
    <x v="1"/>
    <s v="POSIBIL DECEDATA"/>
    <s v="A.1"/>
    <m/>
    <m/>
    <m/>
    <m/>
    <m/>
  </r>
  <r>
    <m/>
    <s v="CL5A030214"/>
    <m/>
    <x v="1"/>
    <x v="1"/>
    <s v="CONSTATARE DECES"/>
    <s v="A.1"/>
    <m/>
    <m/>
    <m/>
    <m/>
    <m/>
  </r>
  <r>
    <m/>
    <s v="CL5A030274"/>
    <m/>
    <x v="1"/>
    <x v="1"/>
    <s v="DECEDAT"/>
    <s v="A.1"/>
    <m/>
    <m/>
    <m/>
    <m/>
    <m/>
  </r>
  <r>
    <m/>
    <s v="CL5A030302"/>
    <m/>
    <x v="1"/>
    <x v="1"/>
    <s v="INCONSTIENTA"/>
    <s v="A.1"/>
    <m/>
    <m/>
    <m/>
    <m/>
    <m/>
  </r>
  <r>
    <m/>
    <s v="CL5A030324"/>
    <m/>
    <x v="1"/>
    <x v="1"/>
    <s v="NU MAI RESPIRA"/>
    <s v="A.1"/>
    <m/>
    <m/>
    <m/>
    <m/>
    <m/>
  </r>
  <r>
    <m/>
    <s v="CL5A030373"/>
    <m/>
    <x v="1"/>
    <x v="1"/>
    <s v="DECEDAT"/>
    <s v="A.1"/>
    <m/>
    <m/>
    <m/>
    <m/>
    <m/>
  </r>
  <r>
    <m/>
    <s v="CL5A030386"/>
    <m/>
    <x v="1"/>
    <x v="1"/>
    <s v="DECEDAT"/>
    <s v="A.1"/>
    <m/>
    <m/>
    <m/>
    <m/>
    <m/>
  </r>
  <r>
    <m/>
    <s v="CL5A030400"/>
    <m/>
    <x v="1"/>
    <x v="1"/>
    <s v="DECEDATA"/>
    <s v="A.1"/>
    <m/>
    <m/>
    <m/>
    <m/>
    <m/>
  </r>
  <r>
    <m/>
    <s v="CL5A030424"/>
    <m/>
    <x v="1"/>
    <x v="1"/>
    <s v="DECEDAT"/>
    <s v="A.1"/>
    <m/>
    <m/>
    <m/>
    <m/>
    <m/>
  </r>
  <r>
    <m/>
    <s v="CL5A030566"/>
    <m/>
    <x v="1"/>
    <x v="1"/>
    <s v="SI A GASIT SOCRUL DECADAT IN CASA , POSIBIL S A INECAT CU ALIMENTE"/>
    <s v="A.1"/>
    <m/>
    <m/>
    <m/>
    <m/>
    <m/>
  </r>
  <r>
    <m/>
    <s v="CL5A030661"/>
    <m/>
    <x v="1"/>
    <x v="1"/>
    <s v="STOP CARDIO RESPIRATOR"/>
    <s v="A.1"/>
    <m/>
    <m/>
    <m/>
    <m/>
    <m/>
  </r>
  <r>
    <m/>
    <s v="CL5A030671"/>
    <m/>
    <x v="1"/>
    <x v="1"/>
    <s v="DECEDAT"/>
    <s v="A.1"/>
    <m/>
    <m/>
    <m/>
    <m/>
    <m/>
  </r>
  <r>
    <m/>
    <s v="CL5A030778"/>
    <m/>
    <x v="1"/>
    <x v="1"/>
    <s v="CONSTATRE DECES"/>
    <s v="A.1"/>
    <m/>
    <m/>
    <m/>
    <m/>
    <m/>
  </r>
  <r>
    <m/>
    <s v="CL5A030780"/>
    <m/>
    <x v="1"/>
    <x v="1"/>
    <s v="DECES CANCER"/>
    <s v="A.1"/>
    <m/>
    <m/>
    <m/>
    <m/>
    <m/>
  </r>
  <r>
    <m/>
    <s v="CL5A030807"/>
    <m/>
    <x v="1"/>
    <x v="1"/>
    <s v="CONSTATARE DECES"/>
    <s v="A.1"/>
    <m/>
    <m/>
    <m/>
    <m/>
    <m/>
  </r>
  <r>
    <m/>
    <s v="CL5A030885"/>
    <m/>
    <x v="1"/>
    <x v="1"/>
    <s v="DECEDAT"/>
    <s v="A.1"/>
    <m/>
    <m/>
    <m/>
    <m/>
    <m/>
  </r>
  <r>
    <m/>
    <s v="CL5A030890"/>
    <m/>
    <x v="1"/>
    <x v="1"/>
    <s v="DECEDAT"/>
    <s v="A.1"/>
    <m/>
    <m/>
    <m/>
    <m/>
    <m/>
  </r>
  <r>
    <m/>
    <s v="CL5A030941"/>
    <m/>
    <x v="1"/>
    <x v="1"/>
    <s v="INCONSTIENT SMURD"/>
    <s v="A.1"/>
    <m/>
    <m/>
    <m/>
    <m/>
    <m/>
  </r>
  <r>
    <m/>
    <s v="CL5A031102"/>
    <m/>
    <x v="1"/>
    <x v="1"/>
    <s v="DECEDAT"/>
    <s v="A.1"/>
    <m/>
    <m/>
    <m/>
    <m/>
    <m/>
  </r>
  <r>
    <m/>
    <s v="CL5A031982"/>
    <m/>
    <x v="1"/>
    <x v="1"/>
    <s v="DECEDATA"/>
    <s v="A.1"/>
    <m/>
    <m/>
    <m/>
    <m/>
    <m/>
  </r>
  <r>
    <m/>
    <s v="CL5B031492"/>
    <m/>
    <x v="2"/>
    <x v="0"/>
    <s v="DECES"/>
    <s v="A.1"/>
    <n v="0"/>
    <m/>
    <d v="1899-12-30T01:40:00"/>
    <n v="0"/>
    <n v="0"/>
  </r>
  <r>
    <m/>
    <s v="CL5A030940"/>
    <s v="0"/>
    <x v="1"/>
    <x v="1"/>
    <s v="CAZUTA IN CASA / SMURD/ SCR"/>
    <s v="A.1"/>
    <n v="0"/>
    <m/>
    <d v="1899-12-30T12:01:00"/>
    <n v="0"/>
    <n v="0"/>
  </r>
  <r>
    <m/>
    <s v="CL5A031015"/>
    <s v="0"/>
    <x v="1"/>
    <x v="1"/>
    <s v="POSIBIL CAZUT JOS, INTR O CAMERA , NU SE POATE DESCHIDE USA, ESTE BOLNAV"/>
    <s v="A.1"/>
    <n v="0"/>
    <m/>
    <d v="1899-12-30T16:08:00"/>
    <n v="0"/>
    <n v="0"/>
  </r>
  <r>
    <m/>
    <s v="CL5A031783"/>
    <s v="0"/>
    <x v="1"/>
    <x v="1"/>
    <s v="SCR , SOLICITARE CL 54 SAJ"/>
    <s v="A.1"/>
    <n v="45"/>
    <d v="1899-12-30T13:15:00"/>
    <d v="1899-12-30T14:00:00"/>
    <n v="0"/>
    <n v="0"/>
  </r>
  <r>
    <m/>
    <s v="CL5A030098"/>
    <s v="0"/>
    <x v="2"/>
    <x v="0"/>
    <s v="INCONSTIENT/ SMURD"/>
    <s v="A.1"/>
    <n v="0"/>
    <d v="1899-12-30T17:58:00"/>
    <d v="1899-12-30T18:05:00"/>
    <n v="0"/>
    <n v="0"/>
  </r>
  <r>
    <m/>
    <s v="CL5A030156"/>
    <s v="0"/>
    <x v="2"/>
    <x v="0"/>
    <s v="STOP CARDIO RESPIRATOR"/>
    <s v="A.1"/>
    <n v="0"/>
    <m/>
    <m/>
    <n v="0"/>
    <n v="0"/>
  </r>
  <r>
    <m/>
    <s v="CL5A030187"/>
    <s v="0"/>
    <x v="2"/>
    <x v="0"/>
    <s v="STOP CARDIO RESPIRATOR"/>
    <s v="A.1"/>
    <n v="0"/>
    <m/>
    <m/>
    <n v="0"/>
    <n v="0"/>
  </r>
  <r>
    <m/>
    <s v="CL5A030208"/>
    <s v="0"/>
    <x v="2"/>
    <x v="0"/>
    <s v="STOP CARDIO RESPIRATOR"/>
    <s v="A.1"/>
    <n v="0"/>
    <m/>
    <m/>
    <n v="0"/>
    <n v="0"/>
  </r>
  <r>
    <m/>
    <s v="CL5A030408"/>
    <s v="0"/>
    <x v="2"/>
    <x v="0"/>
    <s v="STOP CARDIO RESPIRATOR"/>
    <s v="A.1"/>
    <n v="0"/>
    <m/>
    <m/>
    <n v="0"/>
    <n v="0"/>
  </r>
  <r>
    <m/>
    <s v="CL5A030574"/>
    <s v="0"/>
    <x v="2"/>
    <x v="0"/>
    <s v="STOP ACRDIO RESPIRATOR"/>
    <s v="A.1"/>
    <n v="0"/>
    <m/>
    <m/>
    <n v="0"/>
    <n v="0"/>
  </r>
  <r>
    <m/>
    <s v="CL5A030607"/>
    <s v="0"/>
    <x v="2"/>
    <x v="0"/>
    <s v="STOP CARDIO RESPIRATOR"/>
    <s v="A.1"/>
    <n v="0"/>
    <m/>
    <m/>
    <n v="0"/>
    <n v="0"/>
  </r>
  <r>
    <m/>
    <s v="CL5A030612"/>
    <s v="0"/>
    <x v="2"/>
    <x v="0"/>
    <s v="STOP CARDIO RESPIRATOR"/>
    <s v="A.1"/>
    <n v="0"/>
    <m/>
    <m/>
    <n v="0"/>
    <n v="0"/>
  </r>
  <r>
    <m/>
    <s v="CL5A030772"/>
    <s v="0"/>
    <x v="2"/>
    <x v="0"/>
    <s v="STOP CARDIO RESPIRATOR"/>
    <s v="A.1"/>
    <n v="0"/>
    <m/>
    <m/>
    <n v="0"/>
    <n v="0"/>
  </r>
  <r>
    <m/>
    <s v="CL5A030953"/>
    <s v="0"/>
    <x v="2"/>
    <x v="0"/>
    <s v="IR"/>
    <s v="A.1"/>
    <n v="0"/>
    <d v="1899-12-30T08:50:00"/>
    <d v="1899-12-30T09:20:00"/>
    <n v="0"/>
    <n v="0"/>
  </r>
  <r>
    <m/>
    <s v="CL5A031273"/>
    <s v="0"/>
    <x v="2"/>
    <x v="0"/>
    <s v="STOP CARDIO RESPIRATOR"/>
    <s v="A.1"/>
    <n v="0"/>
    <m/>
    <m/>
    <n v="0"/>
    <n v="0"/>
  </r>
  <r>
    <m/>
    <s v="CL5A031293"/>
    <s v="0"/>
    <x v="2"/>
    <x v="0"/>
    <s v="STOP ACRDIO RESPIRATOR"/>
    <s v="A.1"/>
    <n v="0"/>
    <m/>
    <m/>
    <n v="0"/>
    <n v="0"/>
  </r>
  <r>
    <m/>
    <s v="CL5A031458"/>
    <s v="0"/>
    <x v="2"/>
    <x v="0"/>
    <s v="STOP CARDIO RESPIRATOR"/>
    <s v="A.1"/>
    <n v="0"/>
    <m/>
    <m/>
    <n v="0"/>
    <n v="0"/>
  </r>
  <r>
    <m/>
    <s v="CL5A031733"/>
    <s v="0"/>
    <x v="2"/>
    <x v="0"/>
    <s v="HDS- SE SOLICITA ECHIPAJ TIP C"/>
    <s v="A.1"/>
    <n v="45"/>
    <d v="1899-12-30T13:15:00"/>
    <d v="1899-12-30T14:00:00"/>
    <n v="0"/>
    <n v="0"/>
  </r>
  <r>
    <m/>
    <s v="CL5B030397"/>
    <s v="0"/>
    <x v="2"/>
    <x v="0"/>
    <s v="POSIBIL INFARCT"/>
    <s v="A.1"/>
    <n v="0"/>
    <m/>
    <m/>
    <n v="0"/>
    <n v="0"/>
  </r>
  <r>
    <m/>
    <s v="CL5B031236"/>
    <s v="0"/>
    <x v="2"/>
    <x v="0"/>
    <s v="VARSATURI/SCR"/>
    <s v="A.1"/>
    <n v="0"/>
    <m/>
    <m/>
    <n v="0"/>
    <n v="0"/>
  </r>
  <r>
    <m/>
    <s v="CL5B032247"/>
    <s v="0"/>
    <x v="2"/>
    <x v="0"/>
    <s v="INCONSTIENTA"/>
    <s v="A.1"/>
    <n v="0"/>
    <m/>
    <m/>
    <n v="0"/>
    <n v="0"/>
  </r>
  <r>
    <m/>
    <s v="CL5B032464"/>
    <s v="0"/>
    <x v="2"/>
    <x v="0"/>
    <s v="INCONSTIENTA"/>
    <s v="A.1"/>
    <n v="0"/>
    <m/>
    <d v="1899-12-30T07:45:00"/>
    <n v="0"/>
    <n v="0"/>
  </r>
  <r>
    <m/>
    <s v="CL5B032505"/>
    <s v="0"/>
    <x v="2"/>
    <x v="0"/>
    <s v="INCONSTIENTA"/>
    <s v="A.1"/>
    <n v="0"/>
    <m/>
    <d v="1899-12-30T13:26:00"/>
    <n v="0"/>
    <n v="0"/>
  </r>
  <r>
    <m/>
    <s v="CL5B032672"/>
    <s v="0"/>
    <x v="2"/>
    <x v="0"/>
    <s v="INCONSTIENT"/>
    <s v="A.1"/>
    <n v="0"/>
    <m/>
    <d v="1899-12-30T08:09:00"/>
    <n v="0"/>
    <n v="0"/>
  </r>
  <r>
    <m/>
    <s v="CL5B030197"/>
    <s v="găsit decedat"/>
    <x v="1"/>
    <x v="1"/>
    <s v="INCONSTIENT"/>
    <s v="A.1"/>
    <n v="0"/>
    <m/>
    <m/>
    <n v="0"/>
    <n v="0"/>
  </r>
  <r>
    <m/>
    <s v="CL5B030220"/>
    <s v="găsit decedat"/>
    <x v="1"/>
    <x v="1"/>
    <s v="DECES"/>
    <s v="A.1"/>
    <n v="0"/>
    <m/>
    <m/>
    <n v="0"/>
    <n v="0"/>
  </r>
  <r>
    <m/>
    <s v="CL5B030222"/>
    <s v="găsit decedat"/>
    <x v="1"/>
    <x v="1"/>
    <s v="DECEDAT"/>
    <s v="A.1"/>
    <n v="0"/>
    <m/>
    <m/>
    <n v="0"/>
    <n v="0"/>
  </r>
  <r>
    <m/>
    <s v="CL5B030548"/>
    <s v="găsit decedat"/>
    <x v="1"/>
    <x v="1"/>
    <s v="INCONSTIENTA"/>
    <s v="A.1"/>
    <n v="0"/>
    <m/>
    <m/>
    <n v="0"/>
    <n v="0"/>
  </r>
  <r>
    <m/>
    <s v="CL5B031055"/>
    <s v="găsit decedat"/>
    <x v="1"/>
    <x v="1"/>
    <s v="DECEDAT"/>
    <s v="A.1"/>
    <n v="0"/>
    <m/>
    <m/>
    <n v="0"/>
    <n v="0"/>
  </r>
  <r>
    <m/>
    <s v="CL5B031456"/>
    <s v="găsit decedat"/>
    <x v="1"/>
    <x v="1"/>
    <s v="DECEDATA"/>
    <s v="A.1"/>
    <n v="0"/>
    <m/>
    <m/>
    <n v="0"/>
    <n v="0"/>
  </r>
  <r>
    <m/>
    <s v="CL5B031708"/>
    <s v="găsit decedat"/>
    <x v="1"/>
    <x v="1"/>
    <s v="DECEDAT"/>
    <s v="A.1"/>
    <n v="0"/>
    <m/>
    <m/>
    <n v="0"/>
    <n v="0"/>
  </r>
  <r>
    <m/>
    <s v="CL5B032454"/>
    <s v="găsit decedat"/>
    <x v="1"/>
    <x v="1"/>
    <s v="DECEDAT"/>
    <s v="A.1"/>
    <n v="0"/>
    <m/>
    <m/>
    <n v="0"/>
    <n v="0"/>
  </r>
  <r>
    <m/>
    <s v="CL5B032460"/>
    <s v="găsit decedat"/>
    <x v="1"/>
    <x v="1"/>
    <s v="DECEDAT"/>
    <s v="A.1"/>
    <n v="0"/>
    <m/>
    <m/>
    <n v="0"/>
    <n v="0"/>
  </r>
  <r>
    <m/>
    <s v="CL5B032546"/>
    <s v="găsit decedat"/>
    <x v="1"/>
    <x v="1"/>
    <s v="CONST DECES"/>
    <s v="A.1"/>
    <n v="0"/>
    <m/>
    <m/>
    <n v="0"/>
    <n v="0"/>
  </r>
  <r>
    <m/>
    <s v="CL5B032646"/>
    <s v="găsit decedat"/>
    <x v="1"/>
    <x v="1"/>
    <s v="DECES"/>
    <s v="A.1"/>
    <n v="0"/>
    <m/>
    <m/>
    <n v="0"/>
    <n v="0"/>
  </r>
  <r>
    <m/>
    <m/>
    <m/>
    <x v="1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1EA60D-6982-4C2E-BAA1-C2421B6D7998}" name="PivotTable1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or de nrfisa" fld="1" subtotal="count" baseField="0" baseItem="0"/>
  </dataFields>
  <formats count="12">
    <format dxfId="11">
      <pivotArea field="4" grandCol="1" outline="0" axis="axisRow" fieldPosition="0">
        <references count="1">
          <reference field="4" count="1" selected="0">
            <x v="1"/>
          </reference>
        </references>
      </pivotArea>
    </format>
    <format dxfId="10">
      <pivotArea field="3" grandRow="1" outline="0" axis="axisCol" fieldPosition="0">
        <references count="1">
          <reference field="3" count="1" selected="0">
            <x v="1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3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outline="0" fieldPosition="0">
        <references count="1">
          <reference field="4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7BC9-8296-4F4C-ACF5-5AA1C11F47AA}">
  <dimension ref="A10:C107"/>
  <sheetViews>
    <sheetView showGridLines="0" tabSelected="1" workbookViewId="0">
      <selection activeCell="H101" sqref="H101"/>
    </sheetView>
  </sheetViews>
  <sheetFormatPr defaultRowHeight="12.75" x14ac:dyDescent="0.2"/>
  <cols>
    <col min="1" max="1" width="30.7109375" style="2" customWidth="1"/>
    <col min="2" max="2" width="12.7109375" style="3" customWidth="1"/>
    <col min="3" max="3" width="14" style="4" bestFit="1" customWidth="1"/>
    <col min="4" max="16384" width="9.140625" style="2"/>
  </cols>
  <sheetData>
    <row r="10" spans="1:2" x14ac:dyDescent="0.2">
      <c r="A10" s="2" t="s">
        <v>444</v>
      </c>
    </row>
    <row r="12" spans="1:2" x14ac:dyDescent="0.2">
      <c r="A12" s="5" t="s">
        <v>451</v>
      </c>
      <c r="B12" s="6" t="s">
        <v>452</v>
      </c>
    </row>
    <row r="13" spans="1:2" x14ac:dyDescent="0.2">
      <c r="A13" s="5" t="s">
        <v>325</v>
      </c>
      <c r="B13" s="6">
        <v>503</v>
      </c>
    </row>
    <row r="14" spans="1:2" x14ac:dyDescent="0.2">
      <c r="A14" s="5" t="s">
        <v>326</v>
      </c>
      <c r="B14" s="6">
        <v>2015</v>
      </c>
    </row>
    <row r="15" spans="1:2" x14ac:dyDescent="0.2">
      <c r="A15" s="5" t="s">
        <v>445</v>
      </c>
      <c r="B15" s="6">
        <v>292</v>
      </c>
    </row>
    <row r="16" spans="1:2" x14ac:dyDescent="0.2">
      <c r="A16" s="5" t="s">
        <v>446</v>
      </c>
      <c r="B16" s="6">
        <v>9</v>
      </c>
    </row>
    <row r="17" spans="1:3" x14ac:dyDescent="0.2">
      <c r="A17" s="5" t="s">
        <v>447</v>
      </c>
      <c r="B17" s="6">
        <v>78</v>
      </c>
    </row>
    <row r="18" spans="1:3" x14ac:dyDescent="0.2">
      <c r="A18" s="5" t="s">
        <v>448</v>
      </c>
      <c r="B18" s="6">
        <v>9</v>
      </c>
    </row>
    <row r="19" spans="1:3" x14ac:dyDescent="0.2">
      <c r="A19" s="5" t="s">
        <v>449</v>
      </c>
      <c r="B19" s="6">
        <v>9</v>
      </c>
    </row>
    <row r="20" spans="1:3" x14ac:dyDescent="0.2">
      <c r="A20" s="5" t="s">
        <v>450</v>
      </c>
      <c r="B20" s="6">
        <v>13</v>
      </c>
    </row>
    <row r="21" spans="1:3" x14ac:dyDescent="0.2">
      <c r="B21" s="3">
        <f>SUM(B12:B20)</f>
        <v>2928</v>
      </c>
    </row>
    <row r="23" spans="1:3" x14ac:dyDescent="0.2">
      <c r="A23" s="2" t="s">
        <v>453</v>
      </c>
    </row>
    <row r="25" spans="1:3" x14ac:dyDescent="0.2">
      <c r="A25" s="5" t="s">
        <v>456</v>
      </c>
      <c r="B25" s="6" t="s">
        <v>457</v>
      </c>
    </row>
    <row r="26" spans="1:3" x14ac:dyDescent="0.2">
      <c r="A26" s="5" t="s">
        <v>454</v>
      </c>
      <c r="B26" s="6">
        <v>3100</v>
      </c>
    </row>
    <row r="27" spans="1:3" x14ac:dyDescent="0.2">
      <c r="A27" s="5" t="s">
        <v>455</v>
      </c>
      <c r="B27" s="6">
        <v>2928</v>
      </c>
      <c r="C27" s="9">
        <f>(B27-B26)/B26</f>
        <v>-5.5483870967741933E-2</v>
      </c>
    </row>
    <row r="30" spans="1:3" x14ac:dyDescent="0.2">
      <c r="A30" s="2" t="s">
        <v>458</v>
      </c>
    </row>
    <row r="32" spans="1:3" x14ac:dyDescent="0.2">
      <c r="A32" s="5" t="s">
        <v>465</v>
      </c>
      <c r="B32" s="6" t="s">
        <v>457</v>
      </c>
    </row>
    <row r="33" spans="1:3" x14ac:dyDescent="0.2">
      <c r="A33" s="5" t="s">
        <v>459</v>
      </c>
      <c r="B33" s="6">
        <v>1343</v>
      </c>
      <c r="C33" s="7">
        <f t="shared" ref="C33:C38" si="0">B33/B$39</f>
        <v>0.45867486338797814</v>
      </c>
    </row>
    <row r="34" spans="1:3" x14ac:dyDescent="0.2">
      <c r="A34" s="5" t="s">
        <v>460</v>
      </c>
      <c r="B34" s="6">
        <v>505</v>
      </c>
      <c r="C34" s="7">
        <f t="shared" si="0"/>
        <v>0.17247267759562843</v>
      </c>
    </row>
    <row r="35" spans="1:3" x14ac:dyDescent="0.2">
      <c r="A35" s="5" t="s">
        <v>461</v>
      </c>
      <c r="B35" s="6">
        <v>411</v>
      </c>
      <c r="C35" s="7">
        <f t="shared" si="0"/>
        <v>0.1403688524590164</v>
      </c>
    </row>
    <row r="36" spans="1:3" x14ac:dyDescent="0.2">
      <c r="A36" s="5" t="s">
        <v>462</v>
      </c>
      <c r="B36" s="6">
        <v>352</v>
      </c>
      <c r="C36" s="7">
        <f t="shared" si="0"/>
        <v>0.12021857923497267</v>
      </c>
    </row>
    <row r="37" spans="1:3" x14ac:dyDescent="0.2">
      <c r="A37" s="5" t="s">
        <v>463</v>
      </c>
      <c r="B37" s="6">
        <v>165</v>
      </c>
      <c r="C37" s="7">
        <f t="shared" si="0"/>
        <v>5.6352459016393443E-2</v>
      </c>
    </row>
    <row r="38" spans="1:3" x14ac:dyDescent="0.2">
      <c r="A38" s="5" t="s">
        <v>464</v>
      </c>
      <c r="B38" s="6">
        <v>152</v>
      </c>
      <c r="C38" s="7">
        <f t="shared" si="0"/>
        <v>5.1912568306010931E-2</v>
      </c>
    </row>
    <row r="39" spans="1:3" x14ac:dyDescent="0.2">
      <c r="B39" s="3">
        <f>SUM(B32:B38)</f>
        <v>2928</v>
      </c>
    </row>
    <row r="41" spans="1:3" x14ac:dyDescent="0.2">
      <c r="A41" s="2" t="s">
        <v>466</v>
      </c>
    </row>
    <row r="43" spans="1:3" x14ac:dyDescent="0.2">
      <c r="A43" s="5" t="s">
        <v>456</v>
      </c>
      <c r="B43" s="6" t="s">
        <v>467</v>
      </c>
    </row>
    <row r="44" spans="1:3" x14ac:dyDescent="0.2">
      <c r="A44" s="5" t="s">
        <v>455</v>
      </c>
      <c r="B44" s="6">
        <v>147984</v>
      </c>
    </row>
    <row r="47" spans="1:3" x14ac:dyDescent="0.2">
      <c r="A47" s="2" t="s">
        <v>468</v>
      </c>
    </row>
    <row r="49" spans="1:3" x14ac:dyDescent="0.2">
      <c r="A49" s="5" t="s">
        <v>469</v>
      </c>
      <c r="B49" s="6" t="s">
        <v>457</v>
      </c>
    </row>
    <row r="50" spans="1:3" x14ac:dyDescent="0.2">
      <c r="A50" s="5" t="s">
        <v>21</v>
      </c>
      <c r="B50" s="6">
        <v>508</v>
      </c>
      <c r="C50" s="7">
        <f t="shared" ref="C50:C76" si="1">B50/B$77</f>
        <v>0.17349726775956284</v>
      </c>
    </row>
    <row r="51" spans="1:3" x14ac:dyDescent="0.2">
      <c r="A51" s="5" t="s">
        <v>44</v>
      </c>
      <c r="B51" s="6">
        <v>319</v>
      </c>
      <c r="C51" s="7">
        <f t="shared" si="1"/>
        <v>0.10894808743169399</v>
      </c>
    </row>
    <row r="52" spans="1:3" x14ac:dyDescent="0.2">
      <c r="A52" s="5" t="s">
        <v>221</v>
      </c>
      <c r="B52" s="6">
        <v>292</v>
      </c>
      <c r="C52" s="7">
        <f t="shared" si="1"/>
        <v>9.9726775956284153E-2</v>
      </c>
    </row>
    <row r="53" spans="1:3" x14ac:dyDescent="0.2">
      <c r="A53" s="5" t="s">
        <v>68</v>
      </c>
      <c r="B53" s="6">
        <v>271</v>
      </c>
      <c r="C53" s="7">
        <f t="shared" si="1"/>
        <v>9.2554644808743175E-2</v>
      </c>
    </row>
    <row r="54" spans="1:3" x14ac:dyDescent="0.2">
      <c r="A54" s="5" t="s">
        <v>95</v>
      </c>
      <c r="B54" s="6">
        <v>243</v>
      </c>
      <c r="C54" s="7">
        <f t="shared" si="1"/>
        <v>8.299180327868852E-2</v>
      </c>
    </row>
    <row r="55" spans="1:3" x14ac:dyDescent="0.2">
      <c r="A55" s="5" t="s">
        <v>124</v>
      </c>
      <c r="B55" s="6">
        <v>235</v>
      </c>
      <c r="C55" s="7">
        <f t="shared" si="1"/>
        <v>8.025956284153006E-2</v>
      </c>
    </row>
    <row r="56" spans="1:3" x14ac:dyDescent="0.2">
      <c r="A56" s="5" t="s">
        <v>274</v>
      </c>
      <c r="B56" s="6">
        <v>189</v>
      </c>
      <c r="C56" s="7">
        <f t="shared" si="1"/>
        <v>6.4549180327868855E-2</v>
      </c>
    </row>
    <row r="57" spans="1:3" x14ac:dyDescent="0.2">
      <c r="A57" s="5" t="s">
        <v>2</v>
      </c>
      <c r="B57" s="6">
        <v>160</v>
      </c>
      <c r="C57" s="7">
        <f t="shared" si="1"/>
        <v>5.4644808743169397E-2</v>
      </c>
    </row>
    <row r="58" spans="1:3" x14ac:dyDescent="0.2">
      <c r="A58" s="5" t="s">
        <v>86</v>
      </c>
      <c r="B58" s="6">
        <v>139</v>
      </c>
      <c r="C58" s="7">
        <f t="shared" si="1"/>
        <v>4.7472677595628412E-2</v>
      </c>
    </row>
    <row r="59" spans="1:3" x14ac:dyDescent="0.2">
      <c r="A59" s="5" t="s">
        <v>152</v>
      </c>
      <c r="B59" s="6">
        <v>81</v>
      </c>
      <c r="C59" s="7">
        <f t="shared" si="1"/>
        <v>2.7663934426229508E-2</v>
      </c>
    </row>
    <row r="60" spans="1:3" x14ac:dyDescent="0.2">
      <c r="A60" s="5" t="s">
        <v>130</v>
      </c>
      <c r="B60" s="6">
        <v>80</v>
      </c>
      <c r="C60" s="7">
        <f t="shared" si="1"/>
        <v>2.7322404371584699E-2</v>
      </c>
    </row>
    <row r="61" spans="1:3" x14ac:dyDescent="0.2">
      <c r="A61" s="5" t="s">
        <v>260</v>
      </c>
      <c r="B61" s="6">
        <v>78</v>
      </c>
      <c r="C61" s="7">
        <f t="shared" si="1"/>
        <v>2.663934426229508E-2</v>
      </c>
    </row>
    <row r="62" spans="1:3" x14ac:dyDescent="0.2">
      <c r="A62" s="5" t="s">
        <v>198</v>
      </c>
      <c r="B62" s="6">
        <v>74</v>
      </c>
      <c r="C62" s="7">
        <f t="shared" si="1"/>
        <v>2.5273224043715847E-2</v>
      </c>
    </row>
    <row r="63" spans="1:3" x14ac:dyDescent="0.2">
      <c r="A63" s="5" t="s">
        <v>176</v>
      </c>
      <c r="B63" s="6">
        <v>63</v>
      </c>
      <c r="C63" s="7">
        <f t="shared" si="1"/>
        <v>2.151639344262295E-2</v>
      </c>
    </row>
    <row r="64" spans="1:3" x14ac:dyDescent="0.2">
      <c r="A64" s="5" t="s">
        <v>79</v>
      </c>
      <c r="B64" s="6">
        <v>51</v>
      </c>
      <c r="C64" s="7">
        <f t="shared" si="1"/>
        <v>1.7418032786885244E-2</v>
      </c>
    </row>
    <row r="65" spans="1:3" x14ac:dyDescent="0.2">
      <c r="A65" s="5" t="s">
        <v>141</v>
      </c>
      <c r="B65" s="6">
        <v>34</v>
      </c>
      <c r="C65" s="7">
        <f t="shared" si="1"/>
        <v>1.1612021857923498E-2</v>
      </c>
    </row>
    <row r="66" spans="1:3" x14ac:dyDescent="0.2">
      <c r="A66" s="5" t="s">
        <v>149</v>
      </c>
      <c r="B66" s="6">
        <v>28</v>
      </c>
      <c r="C66" s="7">
        <f t="shared" si="1"/>
        <v>9.562841530054645E-3</v>
      </c>
    </row>
    <row r="67" spans="1:3" x14ac:dyDescent="0.2">
      <c r="A67" s="5" t="s">
        <v>173</v>
      </c>
      <c r="B67" s="6">
        <v>15</v>
      </c>
      <c r="C67" s="7">
        <f t="shared" si="1"/>
        <v>5.1229508196721308E-3</v>
      </c>
    </row>
    <row r="68" spans="1:3" x14ac:dyDescent="0.2">
      <c r="A68" s="5" t="s">
        <v>119</v>
      </c>
      <c r="B68" s="6">
        <v>13</v>
      </c>
      <c r="C68" s="7">
        <f t="shared" si="1"/>
        <v>4.4398907103825134E-3</v>
      </c>
    </row>
    <row r="69" spans="1:3" x14ac:dyDescent="0.2">
      <c r="A69" s="5" t="s">
        <v>271</v>
      </c>
      <c r="B69" s="6">
        <v>13</v>
      </c>
      <c r="C69" s="7">
        <f t="shared" si="1"/>
        <v>4.4398907103825134E-3</v>
      </c>
    </row>
    <row r="70" spans="1:3" x14ac:dyDescent="0.2">
      <c r="A70" s="5" t="s">
        <v>185</v>
      </c>
      <c r="B70" s="6">
        <v>9</v>
      </c>
      <c r="C70" s="7">
        <f t="shared" si="1"/>
        <v>3.0737704918032786E-3</v>
      </c>
    </row>
    <row r="71" spans="1:3" x14ac:dyDescent="0.2">
      <c r="A71" s="5" t="s">
        <v>206</v>
      </c>
      <c r="B71" s="6">
        <v>9</v>
      </c>
      <c r="C71" s="7">
        <f t="shared" si="1"/>
        <v>3.0737704918032786E-3</v>
      </c>
    </row>
    <row r="72" spans="1:3" x14ac:dyDescent="0.2">
      <c r="A72" s="5" t="s">
        <v>209</v>
      </c>
      <c r="B72" s="6">
        <v>9</v>
      </c>
      <c r="C72" s="7">
        <f t="shared" si="1"/>
        <v>3.0737704918032786E-3</v>
      </c>
    </row>
    <row r="73" spans="1:3" x14ac:dyDescent="0.2">
      <c r="A73" s="5" t="s">
        <v>182</v>
      </c>
      <c r="B73" s="6">
        <v>5</v>
      </c>
      <c r="C73" s="7">
        <f t="shared" si="1"/>
        <v>1.7076502732240437E-3</v>
      </c>
    </row>
    <row r="74" spans="1:3" x14ac:dyDescent="0.2">
      <c r="A74" s="5" t="s">
        <v>203</v>
      </c>
      <c r="B74" s="6">
        <v>4</v>
      </c>
      <c r="C74" s="7">
        <f t="shared" si="1"/>
        <v>1.366120218579235E-3</v>
      </c>
    </row>
    <row r="75" spans="1:3" x14ac:dyDescent="0.2">
      <c r="A75" s="5" t="s">
        <v>108</v>
      </c>
      <c r="B75" s="6">
        <v>3</v>
      </c>
      <c r="C75" s="7">
        <f t="shared" si="1"/>
        <v>1.0245901639344263E-3</v>
      </c>
    </row>
    <row r="76" spans="1:3" x14ac:dyDescent="0.2">
      <c r="A76" s="5" t="s">
        <v>195</v>
      </c>
      <c r="B76" s="6">
        <v>3</v>
      </c>
      <c r="C76" s="7">
        <f t="shared" si="1"/>
        <v>1.0245901639344263E-3</v>
      </c>
    </row>
    <row r="77" spans="1:3" x14ac:dyDescent="0.2">
      <c r="B77" s="3">
        <f>SUM(B49:B76)</f>
        <v>2928</v>
      </c>
    </row>
    <row r="79" spans="1:3" x14ac:dyDescent="0.2">
      <c r="A79" s="2" t="s">
        <v>470</v>
      </c>
    </row>
    <row r="81" spans="1:3" x14ac:dyDescent="0.2">
      <c r="A81" s="5" t="s">
        <v>475</v>
      </c>
      <c r="B81" s="6" t="s">
        <v>476</v>
      </c>
      <c r="C81" s="8" t="s">
        <v>477</v>
      </c>
    </row>
    <row r="82" spans="1:3" x14ac:dyDescent="0.2">
      <c r="A82" s="5" t="s">
        <v>471</v>
      </c>
      <c r="B82" s="6">
        <v>361</v>
      </c>
      <c r="C82" s="8" t="s">
        <v>472</v>
      </c>
    </row>
    <row r="83" spans="1:3" x14ac:dyDescent="0.2">
      <c r="A83" s="5" t="s">
        <v>473</v>
      </c>
      <c r="B83" s="6">
        <v>1011</v>
      </c>
      <c r="C83" s="8" t="s">
        <v>474</v>
      </c>
    </row>
    <row r="86" spans="1:3" x14ac:dyDescent="0.2">
      <c r="A86" s="2" t="s">
        <v>478</v>
      </c>
    </row>
    <row r="88" spans="1:3" x14ac:dyDescent="0.2">
      <c r="A88" s="5" t="s">
        <v>475</v>
      </c>
      <c r="B88" s="6" t="s">
        <v>476</v>
      </c>
      <c r="C88" s="8" t="s">
        <v>481</v>
      </c>
    </row>
    <row r="89" spans="1:3" x14ac:dyDescent="0.2">
      <c r="A89" s="5" t="s">
        <v>471</v>
      </c>
      <c r="B89" s="6">
        <v>4895</v>
      </c>
      <c r="C89" s="8" t="s">
        <v>479</v>
      </c>
    </row>
    <row r="90" spans="1:3" x14ac:dyDescent="0.2">
      <c r="A90" s="5" t="s">
        <v>473</v>
      </c>
      <c r="B90" s="6">
        <v>4572</v>
      </c>
      <c r="C90" s="8" t="s">
        <v>480</v>
      </c>
    </row>
    <row r="93" spans="1:3" x14ac:dyDescent="0.2">
      <c r="A93" s="2" t="s">
        <v>482</v>
      </c>
    </row>
    <row r="95" spans="1:3" x14ac:dyDescent="0.2">
      <c r="A95" s="5" t="s">
        <v>483</v>
      </c>
      <c r="B95" s="6">
        <v>2649</v>
      </c>
    </row>
    <row r="96" spans="1:3" x14ac:dyDescent="0.2">
      <c r="A96" s="5" t="s">
        <v>484</v>
      </c>
      <c r="B96" s="6">
        <v>368</v>
      </c>
    </row>
    <row r="99" spans="1:2" x14ac:dyDescent="0.2">
      <c r="A99" s="2" t="s">
        <v>485</v>
      </c>
    </row>
    <row r="101" spans="1:2" x14ac:dyDescent="0.2">
      <c r="A101" s="5" t="s">
        <v>486</v>
      </c>
      <c r="B101" s="6">
        <v>31</v>
      </c>
    </row>
    <row r="104" spans="1:2" x14ac:dyDescent="0.2">
      <c r="A104" s="2" t="s">
        <v>487</v>
      </c>
    </row>
    <row r="106" spans="1:2" x14ac:dyDescent="0.2">
      <c r="A106" s="5" t="s">
        <v>488</v>
      </c>
      <c r="B106" s="6">
        <v>25</v>
      </c>
    </row>
    <row r="107" spans="1:2" x14ac:dyDescent="0.2">
      <c r="A107" s="5" t="s">
        <v>489</v>
      </c>
      <c r="B107" s="6">
        <v>4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8" max="16383" man="1"/>
    <brk id="45" max="16383" man="1"/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ED5D-1782-4C48-9D68-5D87669468C9}">
  <dimension ref="A3:E7"/>
  <sheetViews>
    <sheetView showGridLines="0" workbookViewId="0">
      <selection activeCell="J19" sqref="J19"/>
    </sheetView>
  </sheetViews>
  <sheetFormatPr defaultRowHeight="12.75" x14ac:dyDescent="0.2"/>
  <cols>
    <col min="1" max="1" width="19.42578125" style="2" bestFit="1" customWidth="1"/>
    <col min="2" max="4" width="16.28515625" style="2" bestFit="1" customWidth="1"/>
    <col min="5" max="5" width="12.5703125" style="2" bestFit="1" customWidth="1"/>
    <col min="6" max="16384" width="9.140625" style="2"/>
  </cols>
  <sheetData>
    <row r="3" spans="1:5" x14ac:dyDescent="0.2">
      <c r="A3" s="10" t="s">
        <v>492</v>
      </c>
      <c r="B3" s="10" t="s">
        <v>436</v>
      </c>
    </row>
    <row r="4" spans="1:5" x14ac:dyDescent="0.2">
      <c r="A4" s="10" t="s">
        <v>437</v>
      </c>
      <c r="B4" s="2" t="s">
        <v>385</v>
      </c>
      <c r="C4" s="2" t="s">
        <v>339</v>
      </c>
      <c r="D4" s="2" t="s">
        <v>490</v>
      </c>
      <c r="E4" s="2" t="s">
        <v>491</v>
      </c>
    </row>
    <row r="5" spans="1:5" x14ac:dyDescent="0.2">
      <c r="A5" s="2" t="s">
        <v>348</v>
      </c>
      <c r="B5" s="11"/>
      <c r="C5" s="11"/>
      <c r="D5" s="11">
        <v>38</v>
      </c>
      <c r="E5" s="11">
        <v>38</v>
      </c>
    </row>
    <row r="6" spans="1:5" x14ac:dyDescent="0.2">
      <c r="A6" s="2" t="s">
        <v>490</v>
      </c>
      <c r="B6" s="11">
        <v>21</v>
      </c>
      <c r="C6" s="11">
        <v>4</v>
      </c>
      <c r="D6" s="11"/>
      <c r="E6" s="12">
        <v>25</v>
      </c>
    </row>
    <row r="7" spans="1:5" x14ac:dyDescent="0.2">
      <c r="A7" s="2" t="s">
        <v>491</v>
      </c>
      <c r="B7" s="11">
        <v>21</v>
      </c>
      <c r="C7" s="12">
        <v>4</v>
      </c>
      <c r="D7" s="11">
        <v>38</v>
      </c>
      <c r="E7" s="11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C6B2-F74A-474F-A74F-A586DD159FEC}">
  <dimension ref="A1:L64"/>
  <sheetViews>
    <sheetView workbookViewId="0">
      <selection sqref="A1:XFD1048576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12.7109375" bestFit="1" customWidth="1"/>
    <col min="4" max="4" width="14" bestFit="1" customWidth="1"/>
    <col min="5" max="5" width="19.42578125" bestFit="1" customWidth="1"/>
    <col min="6" max="6" width="132.42578125" bestFit="1" customWidth="1"/>
    <col min="7" max="7" width="7.85546875" bestFit="1" customWidth="1"/>
    <col min="8" max="8" width="14.85546875" bestFit="1" customWidth="1"/>
    <col min="9" max="9" width="11.42578125" style="1" bestFit="1" customWidth="1"/>
    <col min="10" max="10" width="9.42578125" style="1" bestFit="1" customWidth="1"/>
    <col min="11" max="11" width="7.7109375" bestFit="1" customWidth="1"/>
    <col min="12" max="12" width="10.85546875" bestFit="1" customWidth="1"/>
  </cols>
  <sheetData>
    <row r="1" spans="1:12" x14ac:dyDescent="0.25">
      <c r="A1" t="s">
        <v>433</v>
      </c>
      <c r="B1" t="s">
        <v>434</v>
      </c>
      <c r="C1" t="s">
        <v>435</v>
      </c>
      <c r="D1" t="s">
        <v>436</v>
      </c>
      <c r="E1" t="s">
        <v>437</v>
      </c>
      <c r="F1" t="s">
        <v>438</v>
      </c>
      <c r="G1" t="s">
        <v>298</v>
      </c>
      <c r="H1" t="s">
        <v>439</v>
      </c>
      <c r="I1" s="1" t="s">
        <v>440</v>
      </c>
      <c r="J1" s="1" t="s">
        <v>441</v>
      </c>
      <c r="K1" t="s">
        <v>442</v>
      </c>
      <c r="L1" t="s">
        <v>443</v>
      </c>
    </row>
    <row r="2" spans="1:12" x14ac:dyDescent="0.25">
      <c r="A2" t="s">
        <v>336</v>
      </c>
      <c r="B2" t="s">
        <v>337</v>
      </c>
      <c r="C2" t="s">
        <v>338</v>
      </c>
      <c r="D2" t="s">
        <v>339</v>
      </c>
      <c r="F2" t="s">
        <v>340</v>
      </c>
      <c r="G2" t="s">
        <v>177</v>
      </c>
      <c r="H2">
        <v>0</v>
      </c>
      <c r="K2">
        <v>0</v>
      </c>
      <c r="L2">
        <v>0</v>
      </c>
    </row>
    <row r="3" spans="1:12" x14ac:dyDescent="0.25">
      <c r="A3" t="s">
        <v>336</v>
      </c>
      <c r="B3" t="s">
        <v>341</v>
      </c>
      <c r="C3" t="s">
        <v>338</v>
      </c>
      <c r="D3" t="s">
        <v>339</v>
      </c>
      <c r="F3" t="s">
        <v>342</v>
      </c>
      <c r="G3" t="s">
        <v>177</v>
      </c>
      <c r="H3">
        <v>0</v>
      </c>
      <c r="K3">
        <v>0</v>
      </c>
      <c r="L3">
        <v>0</v>
      </c>
    </row>
    <row r="4" spans="1:12" x14ac:dyDescent="0.25">
      <c r="A4" t="s">
        <v>336</v>
      </c>
      <c r="B4" t="s">
        <v>343</v>
      </c>
      <c r="C4" t="s">
        <v>338</v>
      </c>
      <c r="D4" t="s">
        <v>339</v>
      </c>
      <c r="F4" t="s">
        <v>344</v>
      </c>
      <c r="G4" t="s">
        <v>177</v>
      </c>
      <c r="H4">
        <v>39</v>
      </c>
      <c r="I4" s="1">
        <v>0.24722222222222223</v>
      </c>
      <c r="K4">
        <v>0</v>
      </c>
      <c r="L4">
        <v>0</v>
      </c>
    </row>
    <row r="5" spans="1:12" x14ac:dyDescent="0.25">
      <c r="A5" t="s">
        <v>336</v>
      </c>
      <c r="B5" t="s">
        <v>345</v>
      </c>
      <c r="C5" t="s">
        <v>338</v>
      </c>
      <c r="D5" t="s">
        <v>339</v>
      </c>
      <c r="F5" t="s">
        <v>346</v>
      </c>
      <c r="G5" t="s">
        <v>177</v>
      </c>
      <c r="H5">
        <v>0</v>
      </c>
      <c r="K5">
        <v>0</v>
      </c>
      <c r="L5">
        <v>0</v>
      </c>
    </row>
    <row r="6" spans="1:12" x14ac:dyDescent="0.25">
      <c r="B6" t="s">
        <v>347</v>
      </c>
      <c r="E6" t="s">
        <v>348</v>
      </c>
      <c r="F6" t="s">
        <v>349</v>
      </c>
      <c r="G6" t="s">
        <v>177</v>
      </c>
    </row>
    <row r="7" spans="1:12" x14ac:dyDescent="0.25">
      <c r="B7" t="s">
        <v>350</v>
      </c>
      <c r="E7" t="s">
        <v>348</v>
      </c>
      <c r="F7" t="s">
        <v>351</v>
      </c>
      <c r="G7" t="s">
        <v>177</v>
      </c>
    </row>
    <row r="8" spans="1:12" x14ac:dyDescent="0.25">
      <c r="B8" t="s">
        <v>352</v>
      </c>
      <c r="E8" t="s">
        <v>348</v>
      </c>
      <c r="F8" t="s">
        <v>349</v>
      </c>
      <c r="G8" t="s">
        <v>177</v>
      </c>
    </row>
    <row r="9" spans="1:12" x14ac:dyDescent="0.25">
      <c r="B9" t="s">
        <v>353</v>
      </c>
      <c r="E9" t="s">
        <v>348</v>
      </c>
      <c r="F9" t="s">
        <v>349</v>
      </c>
      <c r="G9" t="s">
        <v>177</v>
      </c>
    </row>
    <row r="10" spans="1:12" x14ac:dyDescent="0.25">
      <c r="B10" t="s">
        <v>354</v>
      </c>
      <c r="E10" t="s">
        <v>348</v>
      </c>
      <c r="F10" t="s">
        <v>355</v>
      </c>
      <c r="G10" t="s">
        <v>177</v>
      </c>
    </row>
    <row r="11" spans="1:12" x14ac:dyDescent="0.25">
      <c r="B11" t="s">
        <v>356</v>
      </c>
      <c r="E11" t="s">
        <v>348</v>
      </c>
      <c r="F11" t="s">
        <v>357</v>
      </c>
      <c r="G11" t="s">
        <v>177</v>
      </c>
    </row>
    <row r="12" spans="1:12" x14ac:dyDescent="0.25">
      <c r="B12" t="s">
        <v>358</v>
      </c>
      <c r="E12" t="s">
        <v>348</v>
      </c>
      <c r="F12" t="s">
        <v>349</v>
      </c>
      <c r="G12" t="s">
        <v>177</v>
      </c>
    </row>
    <row r="13" spans="1:12" x14ac:dyDescent="0.25">
      <c r="B13" t="s">
        <v>359</v>
      </c>
      <c r="E13" t="s">
        <v>348</v>
      </c>
      <c r="F13" t="s">
        <v>360</v>
      </c>
      <c r="G13" t="s">
        <v>177</v>
      </c>
    </row>
    <row r="14" spans="1:12" x14ac:dyDescent="0.25">
      <c r="B14" t="s">
        <v>361</v>
      </c>
      <c r="E14" t="s">
        <v>348</v>
      </c>
      <c r="F14" t="s">
        <v>362</v>
      </c>
      <c r="G14" t="s">
        <v>177</v>
      </c>
    </row>
    <row r="15" spans="1:12" x14ac:dyDescent="0.25">
      <c r="B15" t="s">
        <v>363</v>
      </c>
      <c r="E15" t="s">
        <v>348</v>
      </c>
      <c r="F15" t="s">
        <v>349</v>
      </c>
      <c r="G15" t="s">
        <v>177</v>
      </c>
    </row>
    <row r="16" spans="1:12" x14ac:dyDescent="0.25">
      <c r="B16" t="s">
        <v>364</v>
      </c>
      <c r="E16" t="s">
        <v>348</v>
      </c>
      <c r="F16" t="s">
        <v>349</v>
      </c>
      <c r="G16" t="s">
        <v>177</v>
      </c>
    </row>
    <row r="17" spans="2:12" x14ac:dyDescent="0.25">
      <c r="B17" t="s">
        <v>365</v>
      </c>
      <c r="E17" t="s">
        <v>348</v>
      </c>
      <c r="F17" t="s">
        <v>366</v>
      </c>
      <c r="G17" t="s">
        <v>177</v>
      </c>
    </row>
    <row r="18" spans="2:12" x14ac:dyDescent="0.25">
      <c r="B18" t="s">
        <v>367</v>
      </c>
      <c r="E18" t="s">
        <v>348</v>
      </c>
      <c r="F18" t="s">
        <v>349</v>
      </c>
      <c r="G18" t="s">
        <v>177</v>
      </c>
    </row>
    <row r="19" spans="2:12" x14ac:dyDescent="0.25">
      <c r="B19" t="s">
        <v>368</v>
      </c>
      <c r="E19" t="s">
        <v>348</v>
      </c>
      <c r="F19" t="s">
        <v>369</v>
      </c>
      <c r="G19" t="s">
        <v>177</v>
      </c>
    </row>
    <row r="20" spans="2:12" x14ac:dyDescent="0.25">
      <c r="B20" t="s">
        <v>370</v>
      </c>
      <c r="E20" t="s">
        <v>348</v>
      </c>
      <c r="F20" t="s">
        <v>371</v>
      </c>
      <c r="G20" t="s">
        <v>177</v>
      </c>
    </row>
    <row r="21" spans="2:12" x14ac:dyDescent="0.25">
      <c r="B21" t="s">
        <v>372</v>
      </c>
      <c r="E21" t="s">
        <v>348</v>
      </c>
      <c r="F21" t="s">
        <v>349</v>
      </c>
      <c r="G21" t="s">
        <v>177</v>
      </c>
    </row>
    <row r="22" spans="2:12" x14ac:dyDescent="0.25">
      <c r="B22" t="s">
        <v>373</v>
      </c>
      <c r="E22" t="s">
        <v>348</v>
      </c>
      <c r="F22" t="s">
        <v>374</v>
      </c>
      <c r="G22" t="s">
        <v>177</v>
      </c>
    </row>
    <row r="23" spans="2:12" x14ac:dyDescent="0.25">
      <c r="B23" t="s">
        <v>375</v>
      </c>
      <c r="E23" t="s">
        <v>348</v>
      </c>
      <c r="F23" t="s">
        <v>376</v>
      </c>
      <c r="G23" t="s">
        <v>177</v>
      </c>
    </row>
    <row r="24" spans="2:12" x14ac:dyDescent="0.25">
      <c r="B24" t="s">
        <v>377</v>
      </c>
      <c r="E24" t="s">
        <v>348</v>
      </c>
      <c r="F24" t="s">
        <v>357</v>
      </c>
      <c r="G24" t="s">
        <v>177</v>
      </c>
    </row>
    <row r="25" spans="2:12" x14ac:dyDescent="0.25">
      <c r="B25" t="s">
        <v>378</v>
      </c>
      <c r="E25" t="s">
        <v>348</v>
      </c>
      <c r="F25" t="s">
        <v>349</v>
      </c>
      <c r="G25" t="s">
        <v>177</v>
      </c>
    </row>
    <row r="26" spans="2:12" x14ac:dyDescent="0.25">
      <c r="B26" t="s">
        <v>379</v>
      </c>
      <c r="E26" t="s">
        <v>348</v>
      </c>
      <c r="F26" t="s">
        <v>349</v>
      </c>
      <c r="G26" t="s">
        <v>177</v>
      </c>
    </row>
    <row r="27" spans="2:12" x14ac:dyDescent="0.25">
      <c r="B27" t="s">
        <v>380</v>
      </c>
      <c r="E27" t="s">
        <v>348</v>
      </c>
      <c r="F27" t="s">
        <v>381</v>
      </c>
      <c r="G27" t="s">
        <v>177</v>
      </c>
    </row>
    <row r="28" spans="2:12" x14ac:dyDescent="0.25">
      <c r="B28" t="s">
        <v>382</v>
      </c>
      <c r="E28" t="s">
        <v>348</v>
      </c>
      <c r="F28" t="s">
        <v>349</v>
      </c>
      <c r="G28" t="s">
        <v>177</v>
      </c>
    </row>
    <row r="29" spans="2:12" x14ac:dyDescent="0.25">
      <c r="B29" t="s">
        <v>383</v>
      </c>
      <c r="E29" t="s">
        <v>348</v>
      </c>
      <c r="F29" t="s">
        <v>366</v>
      </c>
      <c r="G29" t="s">
        <v>177</v>
      </c>
    </row>
    <row r="30" spans="2:12" x14ac:dyDescent="0.25">
      <c r="B30" t="s">
        <v>384</v>
      </c>
      <c r="D30" t="s">
        <v>385</v>
      </c>
      <c r="F30" t="s">
        <v>386</v>
      </c>
      <c r="G30" t="s">
        <v>177</v>
      </c>
      <c r="H30">
        <v>0</v>
      </c>
      <c r="J30" s="1">
        <v>6.9444444444444448E-2</v>
      </c>
      <c r="K30">
        <v>0</v>
      </c>
      <c r="L30">
        <v>0</v>
      </c>
    </row>
    <row r="31" spans="2:12" x14ac:dyDescent="0.25">
      <c r="B31" t="s">
        <v>387</v>
      </c>
      <c r="C31" t="s">
        <v>338</v>
      </c>
      <c r="E31" t="s">
        <v>348</v>
      </c>
      <c r="F31" t="s">
        <v>388</v>
      </c>
      <c r="G31" t="s">
        <v>177</v>
      </c>
      <c r="H31">
        <v>0</v>
      </c>
      <c r="J31" s="1">
        <v>0.50069444444444444</v>
      </c>
      <c r="K31">
        <v>0</v>
      </c>
      <c r="L31">
        <v>0</v>
      </c>
    </row>
    <row r="32" spans="2:12" x14ac:dyDescent="0.25">
      <c r="B32" t="s">
        <v>389</v>
      </c>
      <c r="C32" t="s">
        <v>338</v>
      </c>
      <c r="E32" t="s">
        <v>348</v>
      </c>
      <c r="F32" t="s">
        <v>390</v>
      </c>
      <c r="G32" t="s">
        <v>177</v>
      </c>
      <c r="H32">
        <v>0</v>
      </c>
      <c r="J32" s="1">
        <v>0.67222222222222228</v>
      </c>
      <c r="K32">
        <v>0</v>
      </c>
      <c r="L32">
        <v>0</v>
      </c>
    </row>
    <row r="33" spans="2:12" x14ac:dyDescent="0.25">
      <c r="B33" t="s">
        <v>391</v>
      </c>
      <c r="C33" t="s">
        <v>338</v>
      </c>
      <c r="E33" t="s">
        <v>348</v>
      </c>
      <c r="F33" t="s">
        <v>392</v>
      </c>
      <c r="G33" t="s">
        <v>177</v>
      </c>
      <c r="H33">
        <v>45</v>
      </c>
      <c r="I33" s="1">
        <v>0.55208333333333337</v>
      </c>
      <c r="J33" s="1">
        <v>0.58333333333333337</v>
      </c>
      <c r="K33">
        <v>0</v>
      </c>
      <c r="L33">
        <v>0</v>
      </c>
    </row>
    <row r="34" spans="2:12" x14ac:dyDescent="0.25">
      <c r="B34" t="s">
        <v>393</v>
      </c>
      <c r="C34" t="s">
        <v>338</v>
      </c>
      <c r="D34" t="s">
        <v>385</v>
      </c>
      <c r="F34" t="s">
        <v>394</v>
      </c>
      <c r="G34" t="s">
        <v>177</v>
      </c>
      <c r="H34">
        <v>0</v>
      </c>
      <c r="I34" s="1">
        <v>0.74861111111111112</v>
      </c>
      <c r="J34" s="1">
        <v>0.75347222222222221</v>
      </c>
      <c r="K34">
        <v>0</v>
      </c>
      <c r="L34">
        <v>0</v>
      </c>
    </row>
    <row r="35" spans="2:12" x14ac:dyDescent="0.25">
      <c r="B35" t="s">
        <v>395</v>
      </c>
      <c r="C35" t="s">
        <v>338</v>
      </c>
      <c r="D35" t="s">
        <v>385</v>
      </c>
      <c r="F35" t="s">
        <v>371</v>
      </c>
      <c r="G35" t="s">
        <v>177</v>
      </c>
      <c r="H35">
        <v>0</v>
      </c>
      <c r="K35">
        <v>0</v>
      </c>
      <c r="L35">
        <v>0</v>
      </c>
    </row>
    <row r="36" spans="2:12" x14ac:dyDescent="0.25">
      <c r="B36" t="s">
        <v>396</v>
      </c>
      <c r="C36" t="s">
        <v>338</v>
      </c>
      <c r="D36" t="s">
        <v>385</v>
      </c>
      <c r="F36" t="s">
        <v>371</v>
      </c>
      <c r="G36" t="s">
        <v>177</v>
      </c>
      <c r="H36">
        <v>0</v>
      </c>
      <c r="K36">
        <v>0</v>
      </c>
      <c r="L36">
        <v>0</v>
      </c>
    </row>
    <row r="37" spans="2:12" x14ac:dyDescent="0.25">
      <c r="B37" t="s">
        <v>397</v>
      </c>
      <c r="C37" t="s">
        <v>338</v>
      </c>
      <c r="D37" t="s">
        <v>385</v>
      </c>
      <c r="F37" t="s">
        <v>371</v>
      </c>
      <c r="G37" t="s">
        <v>177</v>
      </c>
      <c r="H37">
        <v>0</v>
      </c>
      <c r="K37">
        <v>0</v>
      </c>
      <c r="L37">
        <v>0</v>
      </c>
    </row>
    <row r="38" spans="2:12" x14ac:dyDescent="0.25">
      <c r="B38" t="s">
        <v>398</v>
      </c>
      <c r="C38" t="s">
        <v>338</v>
      </c>
      <c r="D38" t="s">
        <v>385</v>
      </c>
      <c r="F38" t="s">
        <v>371</v>
      </c>
      <c r="G38" t="s">
        <v>177</v>
      </c>
      <c r="H38">
        <v>0</v>
      </c>
      <c r="K38">
        <v>0</v>
      </c>
      <c r="L38">
        <v>0</v>
      </c>
    </row>
    <row r="39" spans="2:12" x14ac:dyDescent="0.25">
      <c r="B39" t="s">
        <v>399</v>
      </c>
      <c r="C39" t="s">
        <v>338</v>
      </c>
      <c r="D39" t="s">
        <v>385</v>
      </c>
      <c r="F39" t="s">
        <v>400</v>
      </c>
      <c r="G39" t="s">
        <v>177</v>
      </c>
      <c r="H39">
        <v>0</v>
      </c>
      <c r="K39">
        <v>0</v>
      </c>
      <c r="L39">
        <v>0</v>
      </c>
    </row>
    <row r="40" spans="2:12" x14ac:dyDescent="0.25">
      <c r="B40" t="s">
        <v>401</v>
      </c>
      <c r="C40" t="s">
        <v>338</v>
      </c>
      <c r="D40" t="s">
        <v>385</v>
      </c>
      <c r="F40" t="s">
        <v>371</v>
      </c>
      <c r="G40" t="s">
        <v>177</v>
      </c>
      <c r="H40">
        <v>0</v>
      </c>
      <c r="K40">
        <v>0</v>
      </c>
      <c r="L40">
        <v>0</v>
      </c>
    </row>
    <row r="41" spans="2:12" x14ac:dyDescent="0.25">
      <c r="B41" t="s">
        <v>402</v>
      </c>
      <c r="C41" t="s">
        <v>338</v>
      </c>
      <c r="D41" t="s">
        <v>385</v>
      </c>
      <c r="F41" t="s">
        <v>371</v>
      </c>
      <c r="G41" t="s">
        <v>177</v>
      </c>
      <c r="H41">
        <v>0</v>
      </c>
      <c r="K41">
        <v>0</v>
      </c>
      <c r="L41">
        <v>0</v>
      </c>
    </row>
    <row r="42" spans="2:12" x14ac:dyDescent="0.25">
      <c r="B42" t="s">
        <v>403</v>
      </c>
      <c r="C42" t="s">
        <v>338</v>
      </c>
      <c r="D42" t="s">
        <v>385</v>
      </c>
      <c r="F42" t="s">
        <v>371</v>
      </c>
      <c r="G42" t="s">
        <v>177</v>
      </c>
      <c r="H42">
        <v>0</v>
      </c>
      <c r="K42">
        <v>0</v>
      </c>
      <c r="L42">
        <v>0</v>
      </c>
    </row>
    <row r="43" spans="2:12" x14ac:dyDescent="0.25">
      <c r="B43" t="s">
        <v>404</v>
      </c>
      <c r="C43" t="s">
        <v>338</v>
      </c>
      <c r="D43" t="s">
        <v>385</v>
      </c>
      <c r="F43" t="s">
        <v>405</v>
      </c>
      <c r="G43" t="s">
        <v>177</v>
      </c>
      <c r="H43">
        <v>0</v>
      </c>
      <c r="I43" s="1">
        <v>0.36805555555555558</v>
      </c>
      <c r="J43" s="1">
        <v>0.3888888888888889</v>
      </c>
      <c r="K43">
        <v>0</v>
      </c>
      <c r="L43">
        <v>0</v>
      </c>
    </row>
    <row r="44" spans="2:12" x14ac:dyDescent="0.25">
      <c r="B44" t="s">
        <v>406</v>
      </c>
      <c r="C44" t="s">
        <v>338</v>
      </c>
      <c r="D44" t="s">
        <v>385</v>
      </c>
      <c r="F44" t="s">
        <v>371</v>
      </c>
      <c r="G44" t="s">
        <v>177</v>
      </c>
      <c r="H44">
        <v>0</v>
      </c>
      <c r="K44">
        <v>0</v>
      </c>
      <c r="L44">
        <v>0</v>
      </c>
    </row>
    <row r="45" spans="2:12" x14ac:dyDescent="0.25">
      <c r="B45" t="s">
        <v>407</v>
      </c>
      <c r="C45" t="s">
        <v>338</v>
      </c>
      <c r="D45" t="s">
        <v>385</v>
      </c>
      <c r="F45" t="s">
        <v>400</v>
      </c>
      <c r="G45" t="s">
        <v>177</v>
      </c>
      <c r="H45">
        <v>0</v>
      </c>
      <c r="K45">
        <v>0</v>
      </c>
      <c r="L45">
        <v>0</v>
      </c>
    </row>
    <row r="46" spans="2:12" x14ac:dyDescent="0.25">
      <c r="B46" t="s">
        <v>408</v>
      </c>
      <c r="C46" t="s">
        <v>338</v>
      </c>
      <c r="D46" t="s">
        <v>385</v>
      </c>
      <c r="F46" t="s">
        <v>371</v>
      </c>
      <c r="G46" t="s">
        <v>177</v>
      </c>
      <c r="H46">
        <v>0</v>
      </c>
      <c r="K46">
        <v>0</v>
      </c>
      <c r="L46">
        <v>0</v>
      </c>
    </row>
    <row r="47" spans="2:12" x14ac:dyDescent="0.25">
      <c r="B47" t="s">
        <v>409</v>
      </c>
      <c r="C47" t="s">
        <v>338</v>
      </c>
      <c r="D47" t="s">
        <v>385</v>
      </c>
      <c r="F47" t="s">
        <v>410</v>
      </c>
      <c r="G47" t="s">
        <v>177</v>
      </c>
      <c r="H47">
        <v>45</v>
      </c>
      <c r="I47" s="1">
        <v>0.55208333333333337</v>
      </c>
      <c r="J47" s="1">
        <v>0.58333333333333337</v>
      </c>
      <c r="K47">
        <v>0</v>
      </c>
      <c r="L47">
        <v>0</v>
      </c>
    </row>
    <row r="48" spans="2:12" x14ac:dyDescent="0.25">
      <c r="B48" t="s">
        <v>411</v>
      </c>
      <c r="C48" t="s">
        <v>338</v>
      </c>
      <c r="D48" t="s">
        <v>385</v>
      </c>
      <c r="F48" t="s">
        <v>412</v>
      </c>
      <c r="G48" t="s">
        <v>177</v>
      </c>
      <c r="H48">
        <v>0</v>
      </c>
      <c r="K48">
        <v>0</v>
      </c>
      <c r="L48">
        <v>0</v>
      </c>
    </row>
    <row r="49" spans="2:12" x14ac:dyDescent="0.25">
      <c r="B49" t="s">
        <v>413</v>
      </c>
      <c r="C49" t="s">
        <v>338</v>
      </c>
      <c r="D49" t="s">
        <v>385</v>
      </c>
      <c r="F49" t="s">
        <v>414</v>
      </c>
      <c r="G49" t="s">
        <v>177</v>
      </c>
      <c r="H49">
        <v>0</v>
      </c>
      <c r="K49">
        <v>0</v>
      </c>
      <c r="L49">
        <v>0</v>
      </c>
    </row>
    <row r="50" spans="2:12" x14ac:dyDescent="0.25">
      <c r="B50" t="s">
        <v>415</v>
      </c>
      <c r="C50" t="s">
        <v>338</v>
      </c>
      <c r="D50" t="s">
        <v>385</v>
      </c>
      <c r="F50" t="s">
        <v>360</v>
      </c>
      <c r="G50" t="s">
        <v>177</v>
      </c>
      <c r="H50">
        <v>0</v>
      </c>
      <c r="K50">
        <v>0</v>
      </c>
      <c r="L50">
        <v>0</v>
      </c>
    </row>
    <row r="51" spans="2:12" x14ac:dyDescent="0.25">
      <c r="B51" t="s">
        <v>416</v>
      </c>
      <c r="C51" t="s">
        <v>338</v>
      </c>
      <c r="D51" t="s">
        <v>385</v>
      </c>
      <c r="F51" t="s">
        <v>360</v>
      </c>
      <c r="G51" t="s">
        <v>177</v>
      </c>
      <c r="H51">
        <v>0</v>
      </c>
      <c r="J51" s="1">
        <v>0.32291666666666669</v>
      </c>
      <c r="K51">
        <v>0</v>
      </c>
      <c r="L51">
        <v>0</v>
      </c>
    </row>
    <row r="52" spans="2:12" x14ac:dyDescent="0.25">
      <c r="B52" t="s">
        <v>417</v>
      </c>
      <c r="C52" t="s">
        <v>338</v>
      </c>
      <c r="D52" t="s">
        <v>385</v>
      </c>
      <c r="F52" t="s">
        <v>360</v>
      </c>
      <c r="G52" t="s">
        <v>177</v>
      </c>
      <c r="H52">
        <v>0</v>
      </c>
      <c r="J52" s="1">
        <v>0.55972222222222223</v>
      </c>
      <c r="K52">
        <v>0</v>
      </c>
      <c r="L52">
        <v>0</v>
      </c>
    </row>
    <row r="53" spans="2:12" x14ac:dyDescent="0.25">
      <c r="B53" t="s">
        <v>418</v>
      </c>
      <c r="C53" t="s">
        <v>338</v>
      </c>
      <c r="D53" t="s">
        <v>385</v>
      </c>
      <c r="F53" t="s">
        <v>419</v>
      </c>
      <c r="G53" t="s">
        <v>177</v>
      </c>
      <c r="H53">
        <v>0</v>
      </c>
      <c r="J53" s="1">
        <v>0.33958333333333335</v>
      </c>
      <c r="K53">
        <v>0</v>
      </c>
      <c r="L53">
        <v>0</v>
      </c>
    </row>
    <row r="54" spans="2:12" x14ac:dyDescent="0.25">
      <c r="B54" t="s">
        <v>420</v>
      </c>
      <c r="C54" t="s">
        <v>421</v>
      </c>
      <c r="E54" t="s">
        <v>348</v>
      </c>
      <c r="F54" t="s">
        <v>419</v>
      </c>
      <c r="G54" t="s">
        <v>177</v>
      </c>
      <c r="H54">
        <v>0</v>
      </c>
      <c r="K54">
        <v>0</v>
      </c>
      <c r="L54">
        <v>0</v>
      </c>
    </row>
    <row r="55" spans="2:12" x14ac:dyDescent="0.25">
      <c r="B55" t="s">
        <v>422</v>
      </c>
      <c r="C55" t="s">
        <v>421</v>
      </c>
      <c r="E55" t="s">
        <v>348</v>
      </c>
      <c r="F55" t="s">
        <v>386</v>
      </c>
      <c r="G55" t="s">
        <v>177</v>
      </c>
      <c r="H55">
        <v>0</v>
      </c>
      <c r="K55">
        <v>0</v>
      </c>
      <c r="L55">
        <v>0</v>
      </c>
    </row>
    <row r="56" spans="2:12" x14ac:dyDescent="0.25">
      <c r="B56" t="s">
        <v>423</v>
      </c>
      <c r="C56" t="s">
        <v>421</v>
      </c>
      <c r="E56" t="s">
        <v>348</v>
      </c>
      <c r="F56" t="s">
        <v>349</v>
      </c>
      <c r="G56" t="s">
        <v>177</v>
      </c>
      <c r="H56">
        <v>0</v>
      </c>
      <c r="K56">
        <v>0</v>
      </c>
      <c r="L56">
        <v>0</v>
      </c>
    </row>
    <row r="57" spans="2:12" x14ac:dyDescent="0.25">
      <c r="B57" t="s">
        <v>424</v>
      </c>
      <c r="C57" t="s">
        <v>421</v>
      </c>
      <c r="E57" t="s">
        <v>348</v>
      </c>
      <c r="F57" t="s">
        <v>360</v>
      </c>
      <c r="G57" t="s">
        <v>177</v>
      </c>
      <c r="H57">
        <v>0</v>
      </c>
      <c r="K57">
        <v>0</v>
      </c>
      <c r="L57">
        <v>0</v>
      </c>
    </row>
    <row r="58" spans="2:12" x14ac:dyDescent="0.25">
      <c r="B58" t="s">
        <v>425</v>
      </c>
      <c r="C58" t="s">
        <v>421</v>
      </c>
      <c r="E58" t="s">
        <v>348</v>
      </c>
      <c r="F58" t="s">
        <v>349</v>
      </c>
      <c r="G58" t="s">
        <v>177</v>
      </c>
      <c r="H58">
        <v>0</v>
      </c>
      <c r="K58">
        <v>0</v>
      </c>
      <c r="L58">
        <v>0</v>
      </c>
    </row>
    <row r="59" spans="2:12" x14ac:dyDescent="0.25">
      <c r="B59" t="s">
        <v>426</v>
      </c>
      <c r="C59" t="s">
        <v>421</v>
      </c>
      <c r="E59" t="s">
        <v>348</v>
      </c>
      <c r="F59" t="s">
        <v>366</v>
      </c>
      <c r="G59" t="s">
        <v>177</v>
      </c>
      <c r="H59">
        <v>0</v>
      </c>
      <c r="K59">
        <v>0</v>
      </c>
      <c r="L59">
        <v>0</v>
      </c>
    </row>
    <row r="60" spans="2:12" x14ac:dyDescent="0.25">
      <c r="B60" t="s">
        <v>427</v>
      </c>
      <c r="C60" t="s">
        <v>421</v>
      </c>
      <c r="E60" t="s">
        <v>348</v>
      </c>
      <c r="F60" t="s">
        <v>349</v>
      </c>
      <c r="G60" t="s">
        <v>177</v>
      </c>
      <c r="H60">
        <v>0</v>
      </c>
      <c r="K60">
        <v>0</v>
      </c>
      <c r="L60">
        <v>0</v>
      </c>
    </row>
    <row r="61" spans="2:12" x14ac:dyDescent="0.25">
      <c r="B61" t="s">
        <v>428</v>
      </c>
      <c r="C61" t="s">
        <v>421</v>
      </c>
      <c r="E61" t="s">
        <v>348</v>
      </c>
      <c r="F61" t="s">
        <v>349</v>
      </c>
      <c r="G61" t="s">
        <v>177</v>
      </c>
      <c r="H61">
        <v>0</v>
      </c>
      <c r="K61">
        <v>0</v>
      </c>
      <c r="L61">
        <v>0</v>
      </c>
    </row>
    <row r="62" spans="2:12" x14ac:dyDescent="0.25">
      <c r="B62" t="s">
        <v>429</v>
      </c>
      <c r="C62" t="s">
        <v>421</v>
      </c>
      <c r="E62" t="s">
        <v>348</v>
      </c>
      <c r="F62" t="s">
        <v>349</v>
      </c>
      <c r="G62" t="s">
        <v>177</v>
      </c>
      <c r="H62">
        <v>0</v>
      </c>
      <c r="K62">
        <v>0</v>
      </c>
      <c r="L62">
        <v>0</v>
      </c>
    </row>
    <row r="63" spans="2:12" x14ac:dyDescent="0.25">
      <c r="B63" t="s">
        <v>430</v>
      </c>
      <c r="C63" t="s">
        <v>421</v>
      </c>
      <c r="E63" t="s">
        <v>348</v>
      </c>
      <c r="F63" t="s">
        <v>431</v>
      </c>
      <c r="G63" t="s">
        <v>177</v>
      </c>
      <c r="H63">
        <v>0</v>
      </c>
      <c r="K63">
        <v>0</v>
      </c>
      <c r="L63">
        <v>0</v>
      </c>
    </row>
    <row r="64" spans="2:12" x14ac:dyDescent="0.25">
      <c r="B64" t="s">
        <v>432</v>
      </c>
      <c r="C64" t="s">
        <v>421</v>
      </c>
      <c r="E64" t="s">
        <v>348</v>
      </c>
      <c r="F64" t="s">
        <v>386</v>
      </c>
      <c r="G64" t="s">
        <v>177</v>
      </c>
      <c r="H64">
        <v>0</v>
      </c>
      <c r="K64">
        <v>0</v>
      </c>
      <c r="L6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690F-DB4B-4533-9295-9A67F32A91CC}">
  <dimension ref="A2:R12"/>
  <sheetViews>
    <sheetView workbookViewId="0">
      <selection activeCell="H29" sqref="H29"/>
    </sheetView>
  </sheetViews>
  <sheetFormatPr defaultRowHeight="12.75" x14ac:dyDescent="0.2"/>
  <cols>
    <col min="1" max="1" width="21.140625" style="2" bestFit="1" customWidth="1"/>
    <col min="2" max="16384" width="9.140625" style="2"/>
  </cols>
  <sheetData>
    <row r="2" spans="1:18" ht="38.25" x14ac:dyDescent="0.2">
      <c r="B2" s="13" t="s">
        <v>307</v>
      </c>
      <c r="C2" s="13" t="s">
        <v>308</v>
      </c>
      <c r="D2" s="13" t="s">
        <v>309</v>
      </c>
      <c r="E2" s="13" t="s">
        <v>310</v>
      </c>
      <c r="F2" s="13" t="s">
        <v>311</v>
      </c>
      <c r="G2" s="13" t="s">
        <v>312</v>
      </c>
      <c r="H2" s="13" t="s">
        <v>313</v>
      </c>
      <c r="I2" s="13" t="s">
        <v>314</v>
      </c>
      <c r="J2" s="13" t="s">
        <v>315</v>
      </c>
      <c r="K2" s="13" t="s">
        <v>316</v>
      </c>
      <c r="L2" s="13" t="s">
        <v>317</v>
      </c>
      <c r="M2" s="13" t="s">
        <v>318</v>
      </c>
      <c r="N2" s="13" t="s">
        <v>319</v>
      </c>
      <c r="O2" s="13" t="s">
        <v>320</v>
      </c>
      <c r="P2" s="13" t="s">
        <v>321</v>
      </c>
      <c r="Q2" s="13" t="s">
        <v>322</v>
      </c>
      <c r="R2" s="13" t="s">
        <v>323</v>
      </c>
    </row>
    <row r="3" spans="1:18" x14ac:dyDescent="0.2">
      <c r="B3" s="5" t="s">
        <v>301</v>
      </c>
      <c r="C3" s="5" t="s">
        <v>302</v>
      </c>
      <c r="D3" s="5">
        <v>147984</v>
      </c>
      <c r="E3" s="5" t="s">
        <v>303</v>
      </c>
      <c r="F3" s="5" t="s">
        <v>304</v>
      </c>
      <c r="G3" s="5" t="s">
        <v>305</v>
      </c>
      <c r="H3" s="5">
        <v>2649</v>
      </c>
      <c r="I3" s="5">
        <v>368</v>
      </c>
      <c r="J3" s="5">
        <v>31</v>
      </c>
      <c r="K3" s="5">
        <v>25</v>
      </c>
      <c r="L3" s="5">
        <v>4</v>
      </c>
      <c r="M3" s="5">
        <v>2928</v>
      </c>
      <c r="N3" s="5">
        <v>119</v>
      </c>
      <c r="O3" s="5">
        <v>16</v>
      </c>
      <c r="P3" s="5"/>
      <c r="Q3" s="5">
        <v>135</v>
      </c>
      <c r="R3" s="5" t="s">
        <v>306</v>
      </c>
    </row>
    <row r="7" spans="1:18" x14ac:dyDescent="0.2">
      <c r="A7" s="2" t="s">
        <v>324</v>
      </c>
    </row>
    <row r="9" spans="1:18" x14ac:dyDescent="0.2">
      <c r="A9" s="2" t="s">
        <v>328</v>
      </c>
      <c r="B9" s="14" t="s">
        <v>329</v>
      </c>
      <c r="C9" s="14" t="s">
        <v>330</v>
      </c>
      <c r="D9" s="14" t="s">
        <v>331</v>
      </c>
      <c r="E9" s="14" t="s">
        <v>332</v>
      </c>
      <c r="F9" s="14" t="s">
        <v>333</v>
      </c>
      <c r="G9" s="14" t="s">
        <v>334</v>
      </c>
      <c r="H9" s="14" t="s">
        <v>335</v>
      </c>
      <c r="I9" s="14"/>
      <c r="J9" s="14"/>
      <c r="K9" s="14"/>
      <c r="L9" s="14"/>
    </row>
    <row r="10" spans="1:18" x14ac:dyDescent="0.2">
      <c r="A10" s="2" t="s">
        <v>325</v>
      </c>
      <c r="B10" s="2">
        <v>117</v>
      </c>
      <c r="C10" s="2">
        <v>15</v>
      </c>
    </row>
    <row r="11" spans="1:18" x14ac:dyDescent="0.2">
      <c r="A11" s="2" t="s">
        <v>326</v>
      </c>
      <c r="C11" s="2">
        <v>1</v>
      </c>
    </row>
    <row r="12" spans="1:18" x14ac:dyDescent="0.2">
      <c r="A12" s="2" t="s">
        <v>327</v>
      </c>
      <c r="B12" s="2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BCCCA-F4C4-46D0-94E1-E566F68C8F0B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43</v>
      </c>
    </row>
    <row r="4" spans="1:4" x14ac:dyDescent="0.25">
      <c r="A4" t="s">
        <v>2</v>
      </c>
      <c r="B4" t="s">
        <v>5</v>
      </c>
      <c r="C4" t="s">
        <v>6</v>
      </c>
      <c r="D4">
        <v>6</v>
      </c>
    </row>
    <row r="5" spans="1:4" x14ac:dyDescent="0.25">
      <c r="A5" t="s">
        <v>2</v>
      </c>
      <c r="B5" t="s">
        <v>7</v>
      </c>
      <c r="C5" t="s">
        <v>8</v>
      </c>
      <c r="D5">
        <v>5</v>
      </c>
    </row>
    <row r="6" spans="1:4" x14ac:dyDescent="0.25">
      <c r="A6" t="s">
        <v>2</v>
      </c>
      <c r="B6" t="s">
        <v>9</v>
      </c>
      <c r="C6" t="s">
        <v>10</v>
      </c>
      <c r="D6">
        <v>29</v>
      </c>
    </row>
    <row r="7" spans="1:4" x14ac:dyDescent="0.25">
      <c r="A7" t="s">
        <v>2</v>
      </c>
      <c r="B7" t="s">
        <v>11</v>
      </c>
      <c r="C7" t="s">
        <v>12</v>
      </c>
      <c r="D7">
        <v>41</v>
      </c>
    </row>
    <row r="8" spans="1:4" x14ac:dyDescent="0.25">
      <c r="A8" t="s">
        <v>2</v>
      </c>
      <c r="B8" t="s">
        <v>13</v>
      </c>
      <c r="C8" t="s">
        <v>14</v>
      </c>
      <c r="D8">
        <v>0</v>
      </c>
    </row>
    <row r="9" spans="1:4" x14ac:dyDescent="0.25">
      <c r="A9" t="s">
        <v>2</v>
      </c>
      <c r="B9" t="s">
        <v>15</v>
      </c>
      <c r="C9" t="s">
        <v>16</v>
      </c>
      <c r="D9">
        <v>22</v>
      </c>
    </row>
    <row r="10" spans="1:4" x14ac:dyDescent="0.25">
      <c r="A10" t="s">
        <v>2</v>
      </c>
      <c r="B10" t="s">
        <v>17</v>
      </c>
      <c r="C10" t="s">
        <v>18</v>
      </c>
      <c r="D10">
        <v>14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8</v>
      </c>
    </row>
    <row r="13" spans="1:4" x14ac:dyDescent="0.25">
      <c r="A13" t="s">
        <v>21</v>
      </c>
      <c r="B13" t="s">
        <v>24</v>
      </c>
      <c r="C13" t="s">
        <v>25</v>
      </c>
      <c r="D13">
        <v>3</v>
      </c>
    </row>
    <row r="14" spans="1:4" x14ac:dyDescent="0.25">
      <c r="A14" t="s">
        <v>21</v>
      </c>
      <c r="B14" t="s">
        <v>26</v>
      </c>
      <c r="C14" t="s">
        <v>27</v>
      </c>
      <c r="D14">
        <v>3</v>
      </c>
    </row>
    <row r="15" spans="1:4" x14ac:dyDescent="0.25">
      <c r="A15" t="s">
        <v>21</v>
      </c>
      <c r="B15" t="s">
        <v>28</v>
      </c>
      <c r="C15" t="s">
        <v>29</v>
      </c>
      <c r="D15">
        <v>426</v>
      </c>
    </row>
    <row r="16" spans="1:4" x14ac:dyDescent="0.25">
      <c r="A16" t="s">
        <v>21</v>
      </c>
      <c r="B16" t="s">
        <v>30</v>
      </c>
      <c r="C16" t="s">
        <v>31</v>
      </c>
      <c r="D16">
        <v>6</v>
      </c>
    </row>
    <row r="17" spans="1:4" x14ac:dyDescent="0.25">
      <c r="A17" t="s">
        <v>21</v>
      </c>
      <c r="B17" t="s">
        <v>32</v>
      </c>
      <c r="C17" t="s">
        <v>33</v>
      </c>
      <c r="D17">
        <v>7</v>
      </c>
    </row>
    <row r="18" spans="1:4" x14ac:dyDescent="0.25">
      <c r="A18" t="s">
        <v>21</v>
      </c>
      <c r="B18" t="s">
        <v>34</v>
      </c>
      <c r="C18" t="s">
        <v>35</v>
      </c>
      <c r="D18">
        <v>3</v>
      </c>
    </row>
    <row r="19" spans="1:4" x14ac:dyDescent="0.25">
      <c r="A19" t="s">
        <v>21</v>
      </c>
      <c r="B19" t="s">
        <v>36</v>
      </c>
      <c r="C19" t="s">
        <v>37</v>
      </c>
      <c r="D19">
        <v>29</v>
      </c>
    </row>
    <row r="20" spans="1:4" x14ac:dyDescent="0.25">
      <c r="A20" t="s">
        <v>21</v>
      </c>
      <c r="B20" t="s">
        <v>38</v>
      </c>
      <c r="C20" t="s">
        <v>39</v>
      </c>
      <c r="D20">
        <v>23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70</v>
      </c>
    </row>
    <row r="25" spans="1:4" x14ac:dyDescent="0.25">
      <c r="A25" t="s">
        <v>44</v>
      </c>
      <c r="B25" t="s">
        <v>47</v>
      </c>
      <c r="C25" t="s">
        <v>48</v>
      </c>
      <c r="D25">
        <v>0</v>
      </c>
    </row>
    <row r="26" spans="1:4" x14ac:dyDescent="0.25">
      <c r="A26" t="s">
        <v>44</v>
      </c>
      <c r="B26" t="s">
        <v>49</v>
      </c>
      <c r="C26" t="s">
        <v>50</v>
      </c>
      <c r="D26">
        <v>0</v>
      </c>
    </row>
    <row r="27" spans="1:4" x14ac:dyDescent="0.25">
      <c r="A27" t="s">
        <v>44</v>
      </c>
      <c r="B27" t="s">
        <v>51</v>
      </c>
      <c r="C27" t="s">
        <v>52</v>
      </c>
      <c r="D27">
        <v>28</v>
      </c>
    </row>
    <row r="28" spans="1:4" x14ac:dyDescent="0.25">
      <c r="A28" t="s">
        <v>44</v>
      </c>
      <c r="B28" t="s">
        <v>53</v>
      </c>
      <c r="C28" t="s">
        <v>54</v>
      </c>
      <c r="D28">
        <v>51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3</v>
      </c>
    </row>
    <row r="31" spans="1:4" x14ac:dyDescent="0.25">
      <c r="A31" t="s">
        <v>44</v>
      </c>
      <c r="B31" t="s">
        <v>59</v>
      </c>
      <c r="C31" t="s">
        <v>60</v>
      </c>
      <c r="D31">
        <v>2</v>
      </c>
    </row>
    <row r="32" spans="1:4" x14ac:dyDescent="0.25">
      <c r="A32" t="s">
        <v>44</v>
      </c>
      <c r="B32" t="s">
        <v>61</v>
      </c>
      <c r="C32" t="s">
        <v>62</v>
      </c>
      <c r="D32">
        <v>165</v>
      </c>
    </row>
    <row r="33" spans="1:4" x14ac:dyDescent="0.25">
      <c r="A33" t="s">
        <v>44</v>
      </c>
      <c r="B33" t="s">
        <v>63</v>
      </c>
      <c r="C33" t="s">
        <v>64</v>
      </c>
      <c r="D33">
        <v>0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2</v>
      </c>
    </row>
    <row r="36" spans="1:4" x14ac:dyDescent="0.25">
      <c r="A36" t="s">
        <v>68</v>
      </c>
      <c r="B36" t="s">
        <v>71</v>
      </c>
      <c r="C36" t="s">
        <v>72</v>
      </c>
      <c r="D36">
        <v>0</v>
      </c>
    </row>
    <row r="37" spans="1:4" x14ac:dyDescent="0.25">
      <c r="A37" t="s">
        <v>68</v>
      </c>
      <c r="B37" t="s">
        <v>73</v>
      </c>
      <c r="C37" t="s">
        <v>74</v>
      </c>
      <c r="D37">
        <v>4</v>
      </c>
    </row>
    <row r="38" spans="1:4" x14ac:dyDescent="0.25">
      <c r="A38" t="s">
        <v>68</v>
      </c>
      <c r="B38" t="s">
        <v>75</v>
      </c>
      <c r="C38" t="s">
        <v>76</v>
      </c>
      <c r="D38">
        <v>1</v>
      </c>
    </row>
    <row r="39" spans="1:4" x14ac:dyDescent="0.25">
      <c r="A39" t="s">
        <v>68</v>
      </c>
      <c r="B39" t="s">
        <v>77</v>
      </c>
      <c r="C39" t="s">
        <v>78</v>
      </c>
      <c r="D39">
        <v>264</v>
      </c>
    </row>
    <row r="40" spans="1:4" x14ac:dyDescent="0.25">
      <c r="A40" t="s">
        <v>79</v>
      </c>
      <c r="B40" t="s">
        <v>80</v>
      </c>
      <c r="C40" t="s">
        <v>81</v>
      </c>
      <c r="D40">
        <v>3</v>
      </c>
    </row>
    <row r="41" spans="1:4" x14ac:dyDescent="0.25">
      <c r="A41" t="s">
        <v>79</v>
      </c>
      <c r="B41" t="s">
        <v>82</v>
      </c>
      <c r="C41" t="s">
        <v>83</v>
      </c>
      <c r="D41">
        <v>0</v>
      </c>
    </row>
    <row r="42" spans="1:4" x14ac:dyDescent="0.25">
      <c r="A42" t="s">
        <v>79</v>
      </c>
      <c r="B42" t="s">
        <v>84</v>
      </c>
      <c r="C42" t="s">
        <v>85</v>
      </c>
      <c r="D42">
        <v>48</v>
      </c>
    </row>
    <row r="43" spans="1:4" x14ac:dyDescent="0.25">
      <c r="A43" t="s">
        <v>86</v>
      </c>
      <c r="B43" t="s">
        <v>87</v>
      </c>
      <c r="C43" t="s">
        <v>88</v>
      </c>
      <c r="D43">
        <v>38</v>
      </c>
    </row>
    <row r="44" spans="1:4" x14ac:dyDescent="0.25">
      <c r="A44" t="s">
        <v>86</v>
      </c>
      <c r="B44" t="s">
        <v>89</v>
      </c>
      <c r="C44" t="s">
        <v>90</v>
      </c>
      <c r="D44">
        <v>0</v>
      </c>
    </row>
    <row r="45" spans="1:4" x14ac:dyDescent="0.25">
      <c r="A45" t="s">
        <v>86</v>
      </c>
      <c r="B45" t="s">
        <v>91</v>
      </c>
      <c r="C45" t="s">
        <v>92</v>
      </c>
      <c r="D45">
        <v>101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4</v>
      </c>
    </row>
    <row r="48" spans="1:4" x14ac:dyDescent="0.25">
      <c r="A48" t="s">
        <v>95</v>
      </c>
      <c r="B48" t="s">
        <v>98</v>
      </c>
      <c r="C48" t="s">
        <v>99</v>
      </c>
      <c r="D48">
        <v>1</v>
      </c>
    </row>
    <row r="49" spans="1:4" x14ac:dyDescent="0.25">
      <c r="A49" t="s">
        <v>95</v>
      </c>
      <c r="B49" t="s">
        <v>100</v>
      </c>
      <c r="C49" t="s">
        <v>101</v>
      </c>
      <c r="D49">
        <v>3</v>
      </c>
    </row>
    <row r="50" spans="1:4" x14ac:dyDescent="0.25">
      <c r="A50" t="s">
        <v>95</v>
      </c>
      <c r="B50" t="s">
        <v>102</v>
      </c>
      <c r="C50" t="s">
        <v>103</v>
      </c>
      <c r="D50">
        <v>228</v>
      </c>
    </row>
    <row r="51" spans="1:4" x14ac:dyDescent="0.25">
      <c r="A51" t="s">
        <v>95</v>
      </c>
      <c r="B51" t="s">
        <v>104</v>
      </c>
      <c r="C51" t="s">
        <v>105</v>
      </c>
      <c r="D51">
        <v>1</v>
      </c>
    </row>
    <row r="52" spans="1:4" x14ac:dyDescent="0.25">
      <c r="A52" t="s">
        <v>95</v>
      </c>
      <c r="B52" t="s">
        <v>106</v>
      </c>
      <c r="C52" t="s">
        <v>107</v>
      </c>
      <c r="D52">
        <v>6</v>
      </c>
    </row>
    <row r="53" spans="1:4" x14ac:dyDescent="0.25">
      <c r="A53" t="s">
        <v>108</v>
      </c>
      <c r="B53" t="s">
        <v>109</v>
      </c>
      <c r="C53" t="s">
        <v>110</v>
      </c>
      <c r="D53">
        <v>1</v>
      </c>
    </row>
    <row r="54" spans="1:4" x14ac:dyDescent="0.25">
      <c r="A54" t="s">
        <v>108</v>
      </c>
      <c r="B54" t="s">
        <v>111</v>
      </c>
      <c r="C54" t="s">
        <v>112</v>
      </c>
      <c r="D54">
        <v>0</v>
      </c>
    </row>
    <row r="55" spans="1:4" x14ac:dyDescent="0.25">
      <c r="A55" t="s">
        <v>108</v>
      </c>
      <c r="B55" t="s">
        <v>113</v>
      </c>
      <c r="C55" t="s">
        <v>114</v>
      </c>
      <c r="D55">
        <v>1</v>
      </c>
    </row>
    <row r="56" spans="1:4" x14ac:dyDescent="0.25">
      <c r="A56" t="s">
        <v>108</v>
      </c>
      <c r="B56" t="s">
        <v>115</v>
      </c>
      <c r="C56" t="s">
        <v>116</v>
      </c>
      <c r="D56">
        <v>1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13</v>
      </c>
    </row>
    <row r="59" spans="1:4" x14ac:dyDescent="0.25">
      <c r="A59" t="s">
        <v>119</v>
      </c>
      <c r="B59" t="s">
        <v>122</v>
      </c>
      <c r="C59" t="s">
        <v>123</v>
      </c>
      <c r="D59">
        <v>0</v>
      </c>
    </row>
    <row r="60" spans="1:4" x14ac:dyDescent="0.25">
      <c r="A60" t="s">
        <v>124</v>
      </c>
      <c r="B60" t="s">
        <v>125</v>
      </c>
      <c r="C60" t="s">
        <v>126</v>
      </c>
      <c r="D60">
        <v>235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1</v>
      </c>
    </row>
    <row r="64" spans="1:4" x14ac:dyDescent="0.25">
      <c r="A64" t="s">
        <v>130</v>
      </c>
      <c r="B64" t="s">
        <v>133</v>
      </c>
      <c r="C64" t="s">
        <v>134</v>
      </c>
      <c r="D64">
        <v>0</v>
      </c>
    </row>
    <row r="65" spans="1:4" x14ac:dyDescent="0.25">
      <c r="A65" t="s">
        <v>130</v>
      </c>
      <c r="B65" t="s">
        <v>135</v>
      </c>
      <c r="C65" t="s">
        <v>136</v>
      </c>
      <c r="D65">
        <v>5</v>
      </c>
    </row>
    <row r="66" spans="1:4" x14ac:dyDescent="0.25">
      <c r="A66" t="s">
        <v>130</v>
      </c>
      <c r="B66" t="s">
        <v>137</v>
      </c>
      <c r="C66" t="s">
        <v>138</v>
      </c>
      <c r="D66">
        <v>11</v>
      </c>
    </row>
    <row r="67" spans="1:4" x14ac:dyDescent="0.25">
      <c r="A67" t="s">
        <v>130</v>
      </c>
      <c r="B67" t="s">
        <v>139</v>
      </c>
      <c r="C67" t="s">
        <v>140</v>
      </c>
      <c r="D67">
        <v>63</v>
      </c>
    </row>
    <row r="68" spans="1:4" x14ac:dyDescent="0.25">
      <c r="A68" t="s">
        <v>141</v>
      </c>
      <c r="B68" t="s">
        <v>142</v>
      </c>
      <c r="C68" t="s">
        <v>143</v>
      </c>
      <c r="D68">
        <v>32</v>
      </c>
    </row>
    <row r="69" spans="1:4" x14ac:dyDescent="0.25">
      <c r="A69" t="s">
        <v>141</v>
      </c>
      <c r="B69" t="s">
        <v>144</v>
      </c>
      <c r="C69" t="s">
        <v>145</v>
      </c>
      <c r="D69">
        <v>2</v>
      </c>
    </row>
    <row r="70" spans="1:4" x14ac:dyDescent="0.25">
      <c r="A70" t="s">
        <v>146</v>
      </c>
      <c r="B70" t="s">
        <v>147</v>
      </c>
      <c r="C70" t="s">
        <v>148</v>
      </c>
      <c r="D70">
        <v>0</v>
      </c>
    </row>
    <row r="71" spans="1:4" x14ac:dyDescent="0.25">
      <c r="A71" t="s">
        <v>149</v>
      </c>
      <c r="B71" t="s">
        <v>150</v>
      </c>
      <c r="C71" t="s">
        <v>151</v>
      </c>
      <c r="D71">
        <v>28</v>
      </c>
    </row>
    <row r="72" spans="1:4" x14ac:dyDescent="0.25">
      <c r="A72" t="s">
        <v>152</v>
      </c>
      <c r="B72" t="s">
        <v>153</v>
      </c>
      <c r="C72" t="s">
        <v>154</v>
      </c>
      <c r="D72">
        <v>1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0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1</v>
      </c>
    </row>
    <row r="78" spans="1:4" x14ac:dyDescent="0.25">
      <c r="A78" t="s">
        <v>152</v>
      </c>
      <c r="B78" t="s">
        <v>165</v>
      </c>
      <c r="C78" t="s">
        <v>166</v>
      </c>
      <c r="D78">
        <v>36</v>
      </c>
    </row>
    <row r="79" spans="1:4" x14ac:dyDescent="0.25">
      <c r="A79" t="s">
        <v>152</v>
      </c>
      <c r="B79" t="s">
        <v>167</v>
      </c>
      <c r="C79" t="s">
        <v>168</v>
      </c>
      <c r="D79">
        <v>3</v>
      </c>
    </row>
    <row r="80" spans="1:4" x14ac:dyDescent="0.25">
      <c r="A80" t="s">
        <v>152</v>
      </c>
      <c r="B80" t="s">
        <v>169</v>
      </c>
      <c r="C80" t="s">
        <v>170</v>
      </c>
      <c r="D80">
        <v>4</v>
      </c>
    </row>
    <row r="81" spans="1:4" x14ac:dyDescent="0.25">
      <c r="A81" t="s">
        <v>152</v>
      </c>
      <c r="B81" t="s">
        <v>171</v>
      </c>
      <c r="C81" t="s">
        <v>172</v>
      </c>
      <c r="D81">
        <v>36</v>
      </c>
    </row>
    <row r="82" spans="1:4" x14ac:dyDescent="0.25">
      <c r="A82" t="s">
        <v>173</v>
      </c>
      <c r="B82" t="s">
        <v>174</v>
      </c>
      <c r="C82" t="s">
        <v>175</v>
      </c>
      <c r="D82">
        <v>15</v>
      </c>
    </row>
    <row r="83" spans="1:4" x14ac:dyDescent="0.25">
      <c r="A83" t="s">
        <v>176</v>
      </c>
      <c r="B83" t="s">
        <v>177</v>
      </c>
      <c r="C83" t="s">
        <v>178</v>
      </c>
      <c r="D83">
        <v>63</v>
      </c>
    </row>
    <row r="84" spans="1:4" x14ac:dyDescent="0.25">
      <c r="A84" t="s">
        <v>179</v>
      </c>
      <c r="B84" t="s">
        <v>180</v>
      </c>
      <c r="C84" t="s">
        <v>181</v>
      </c>
      <c r="D84">
        <v>0</v>
      </c>
    </row>
    <row r="85" spans="1:4" x14ac:dyDescent="0.25">
      <c r="A85" t="s">
        <v>182</v>
      </c>
      <c r="B85" t="s">
        <v>183</v>
      </c>
      <c r="C85" t="s">
        <v>184</v>
      </c>
      <c r="D85">
        <v>5</v>
      </c>
    </row>
    <row r="86" spans="1:4" x14ac:dyDescent="0.25">
      <c r="A86" t="s">
        <v>185</v>
      </c>
      <c r="B86" t="s">
        <v>186</v>
      </c>
      <c r="C86" t="s">
        <v>187</v>
      </c>
      <c r="D86">
        <v>1</v>
      </c>
    </row>
    <row r="87" spans="1:4" x14ac:dyDescent="0.25">
      <c r="A87" t="s">
        <v>185</v>
      </c>
      <c r="B87" t="s">
        <v>188</v>
      </c>
      <c r="C87" t="s">
        <v>189</v>
      </c>
      <c r="D87">
        <v>0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8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3</v>
      </c>
    </row>
    <row r="92" spans="1:4" x14ac:dyDescent="0.25">
      <c r="A92" t="s">
        <v>198</v>
      </c>
      <c r="B92" t="s">
        <v>199</v>
      </c>
      <c r="C92" t="s">
        <v>200</v>
      </c>
      <c r="D92">
        <v>73</v>
      </c>
    </row>
    <row r="93" spans="1:4" x14ac:dyDescent="0.25">
      <c r="A93" t="s">
        <v>198</v>
      </c>
      <c r="B93" t="s">
        <v>201</v>
      </c>
      <c r="C93" t="s">
        <v>202</v>
      </c>
      <c r="D93">
        <v>1</v>
      </c>
    </row>
    <row r="94" spans="1:4" x14ac:dyDescent="0.25">
      <c r="A94" t="s">
        <v>203</v>
      </c>
      <c r="B94" t="s">
        <v>204</v>
      </c>
      <c r="C94" t="s">
        <v>205</v>
      </c>
      <c r="D94">
        <v>4</v>
      </c>
    </row>
    <row r="95" spans="1:4" x14ac:dyDescent="0.25">
      <c r="A95" t="s">
        <v>206</v>
      </c>
      <c r="B95" t="s">
        <v>207</v>
      </c>
      <c r="C95" t="s">
        <v>208</v>
      </c>
      <c r="D95">
        <v>9</v>
      </c>
    </row>
    <row r="96" spans="1:4" x14ac:dyDescent="0.25">
      <c r="A96" t="s">
        <v>209</v>
      </c>
      <c r="B96" t="s">
        <v>210</v>
      </c>
      <c r="C96" t="s">
        <v>211</v>
      </c>
      <c r="D96">
        <v>9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41</v>
      </c>
    </row>
    <row r="103" spans="1:4" x14ac:dyDescent="0.25">
      <c r="A103" t="s">
        <v>221</v>
      </c>
      <c r="B103" t="s">
        <v>224</v>
      </c>
      <c r="C103" t="s">
        <v>225</v>
      </c>
      <c r="D103">
        <v>3</v>
      </c>
    </row>
    <row r="104" spans="1:4" x14ac:dyDescent="0.25">
      <c r="A104" t="s">
        <v>221</v>
      </c>
      <c r="B104" t="s">
        <v>226</v>
      </c>
      <c r="C104" t="s">
        <v>227</v>
      </c>
      <c r="D104">
        <v>18</v>
      </c>
    </row>
    <row r="105" spans="1:4" x14ac:dyDescent="0.25">
      <c r="A105" t="s">
        <v>221</v>
      </c>
      <c r="B105" t="s">
        <v>228</v>
      </c>
      <c r="C105" t="s">
        <v>229</v>
      </c>
      <c r="D105">
        <v>1</v>
      </c>
    </row>
    <row r="106" spans="1:4" x14ac:dyDescent="0.25">
      <c r="A106" t="s">
        <v>221</v>
      </c>
      <c r="B106" t="s">
        <v>230</v>
      </c>
      <c r="C106" t="s">
        <v>231</v>
      </c>
      <c r="D106">
        <v>0</v>
      </c>
    </row>
    <row r="107" spans="1:4" x14ac:dyDescent="0.25">
      <c r="A107" t="s">
        <v>221</v>
      </c>
      <c r="B107" t="s">
        <v>232</v>
      </c>
      <c r="C107" t="s">
        <v>233</v>
      </c>
      <c r="D107">
        <v>33</v>
      </c>
    </row>
    <row r="108" spans="1:4" x14ac:dyDescent="0.25">
      <c r="A108" t="s">
        <v>221</v>
      </c>
      <c r="B108" t="s">
        <v>234</v>
      </c>
      <c r="C108" t="s">
        <v>235</v>
      </c>
      <c r="D108">
        <v>2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114</v>
      </c>
    </row>
    <row r="112" spans="1:4" x14ac:dyDescent="0.25">
      <c r="A112" t="s">
        <v>221</v>
      </c>
      <c r="B112" t="s">
        <v>242</v>
      </c>
      <c r="C112" t="s">
        <v>243</v>
      </c>
      <c r="D112">
        <v>0</v>
      </c>
    </row>
    <row r="113" spans="1:4" x14ac:dyDescent="0.25">
      <c r="A113" t="s">
        <v>221</v>
      </c>
      <c r="B113" t="s">
        <v>244</v>
      </c>
      <c r="C113" t="s">
        <v>245</v>
      </c>
      <c r="D113">
        <v>1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0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0</v>
      </c>
    </row>
    <row r="120" spans="1:4" x14ac:dyDescent="0.25">
      <c r="A120" t="s">
        <v>221</v>
      </c>
      <c r="B120" t="s">
        <v>258</v>
      </c>
      <c r="C120" t="s">
        <v>259</v>
      </c>
      <c r="D120">
        <v>79</v>
      </c>
    </row>
    <row r="121" spans="1:4" x14ac:dyDescent="0.25">
      <c r="A121" t="s">
        <v>260</v>
      </c>
      <c r="B121" t="s">
        <v>261</v>
      </c>
      <c r="C121" t="s">
        <v>262</v>
      </c>
      <c r="D121">
        <v>8</v>
      </c>
    </row>
    <row r="122" spans="1:4" x14ac:dyDescent="0.25">
      <c r="A122" t="s">
        <v>260</v>
      </c>
      <c r="B122" t="s">
        <v>263</v>
      </c>
      <c r="C122" t="s">
        <v>264</v>
      </c>
      <c r="D122">
        <v>6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60</v>
      </c>
    </row>
    <row r="125" spans="1:4" x14ac:dyDescent="0.25">
      <c r="A125" t="s">
        <v>260</v>
      </c>
      <c r="B125" t="s">
        <v>269</v>
      </c>
      <c r="C125" t="s">
        <v>270</v>
      </c>
      <c r="D125">
        <v>4</v>
      </c>
    </row>
    <row r="126" spans="1:4" x14ac:dyDescent="0.25">
      <c r="A126" t="s">
        <v>271</v>
      </c>
      <c r="B126" t="s">
        <v>272</v>
      </c>
      <c r="C126" t="s">
        <v>273</v>
      </c>
      <c r="D126">
        <v>13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0</v>
      </c>
    </row>
    <row r="129" spans="1:4" x14ac:dyDescent="0.25">
      <c r="A129" t="s">
        <v>274</v>
      </c>
      <c r="B129" t="s">
        <v>279</v>
      </c>
      <c r="C129" t="s">
        <v>280</v>
      </c>
      <c r="D129">
        <v>4</v>
      </c>
    </row>
    <row r="130" spans="1:4" x14ac:dyDescent="0.25">
      <c r="A130" t="s">
        <v>274</v>
      </c>
      <c r="B130" t="s">
        <v>281</v>
      </c>
      <c r="C130" t="s">
        <v>282</v>
      </c>
      <c r="D130">
        <v>1</v>
      </c>
    </row>
    <row r="131" spans="1:4" x14ac:dyDescent="0.25">
      <c r="A131" t="s">
        <v>274</v>
      </c>
      <c r="B131" t="s">
        <v>283</v>
      </c>
      <c r="C131" t="s">
        <v>284</v>
      </c>
      <c r="D131">
        <v>0</v>
      </c>
    </row>
    <row r="132" spans="1:4" x14ac:dyDescent="0.25">
      <c r="A132" t="s">
        <v>274</v>
      </c>
      <c r="B132" t="s">
        <v>285</v>
      </c>
      <c r="C132" t="s">
        <v>286</v>
      </c>
      <c r="D132">
        <v>3</v>
      </c>
    </row>
    <row r="133" spans="1:4" x14ac:dyDescent="0.25">
      <c r="A133" t="s">
        <v>274</v>
      </c>
      <c r="B133" t="s">
        <v>287</v>
      </c>
      <c r="C133" t="s">
        <v>288</v>
      </c>
      <c r="D133">
        <v>8</v>
      </c>
    </row>
    <row r="134" spans="1:4" x14ac:dyDescent="0.25">
      <c r="A134" t="s">
        <v>274</v>
      </c>
      <c r="B134" t="s">
        <v>289</v>
      </c>
      <c r="C134" t="s">
        <v>290</v>
      </c>
      <c r="D134">
        <v>1</v>
      </c>
    </row>
    <row r="135" spans="1:4" x14ac:dyDescent="0.25">
      <c r="A135" t="s">
        <v>274</v>
      </c>
      <c r="B135" t="s">
        <v>291</v>
      </c>
      <c r="C135" t="s">
        <v>292</v>
      </c>
      <c r="D135">
        <v>140</v>
      </c>
    </row>
    <row r="136" spans="1:4" x14ac:dyDescent="0.25">
      <c r="A136" t="s">
        <v>274</v>
      </c>
      <c r="B136" t="s">
        <v>293</v>
      </c>
      <c r="C136" t="s">
        <v>294</v>
      </c>
      <c r="D136">
        <v>2</v>
      </c>
    </row>
    <row r="137" spans="1:4" x14ac:dyDescent="0.25">
      <c r="A137" t="s">
        <v>274</v>
      </c>
      <c r="B137" t="s">
        <v>295</v>
      </c>
      <c r="C137" t="s">
        <v>296</v>
      </c>
      <c r="D137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octombrie 2025</vt:lpstr>
      <vt:lpstr>nrsolSCR</vt:lpstr>
      <vt:lpstr>SCR</vt:lpstr>
      <vt:lpstr>562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2025-11-04T13:28:42Z</dcterms:created>
  <dcterms:modified xsi:type="dcterms:W3CDTF">2025-11-04T13:31:23Z</dcterms:modified>
</cp:coreProperties>
</file>