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09\"/>
    </mc:Choice>
  </mc:AlternateContent>
  <xr:revisionPtr revIDLastSave="0" documentId="13_ncr:1_{B37893AA-E1AD-4511-9E72-9D11EE9264F9}" xr6:coauthVersionLast="47" xr6:coauthVersionMax="47" xr10:uidLastSave="{00000000-0000-0000-0000-000000000000}"/>
  <bookViews>
    <workbookView xWindow="-120" yWindow="-120" windowWidth="29040" windowHeight="15720" xr2:uid="{D02212CA-1041-40C4-9125-DC9A8299E167}"/>
  </bookViews>
  <sheets>
    <sheet name="septembrie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<sst xmlns="http://schemas.openxmlformats.org/spreadsheetml/2006/main" count="849" uniqueCount="506">
  <si>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</si>
  <si>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</si>
  <si>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</si>
  <si>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</si>
  <si>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</si>
  <si>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</si>
  <si>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</si>
  <si>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</si>
  <si>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</si>
  <si>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</si>
  <si>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</si>
  <si>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</si>
  <si>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</si>
  <si>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</si>
  <si>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</si>
  <si>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</si>
  <si>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</si>
  <si>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</si>
  <si>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</si>
  <si>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</si>
  <si>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</si>
  <si>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</si>
  <si>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</si>
  <si>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</si>
  <si>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</si>
  <si>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</si>
  <si>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</si>
  <si>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</si>
  <si>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</si>
  <si>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</si>
  <si>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</si>
  <si>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</si>
  <si>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</si>
  <si>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</si>
  <si>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</si>
  <si>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</si>
  <si>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</si>
  <si>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</si>
  <si>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</si>
  <si>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</si>
  <si>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</si>
  <si>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</si>
  <si>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</si>
  <si>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</si>
  <si>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</si>
  <si>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</si>
  <si>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</si>
  <si>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</si>
  <si>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</si>
  <si>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</si>
  <si>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</si>
  <si>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</si>
  <si>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</si>
  <si>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</si>
  <si>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</si>
  <si>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</si>
  <si>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</si>
  <si>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</si>
  <si>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</si>
  <si>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</si>
  <si>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</si>
  <si>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</si>
  <si>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</si>
  <si>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</si>
  <si>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</si>
  <si>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</si>
  <si>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</si>
  <si>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</si>
  <si>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</si>
  <si>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</si>
  <si>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</si>
  <si>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</si>
  <si>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</si>
  <si>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</si>
  <si>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</si>
  <si>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</si>
  <si>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</si>
  <si>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</si>
  <si>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</si>
  <si>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</si>
  <si>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</si>
  <si>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</si>
  <si>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</si>
  <si>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</si>
  <si>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</si>
  <si>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</si>
  <si>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</si>
  <si>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</si>
  <si>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</si>
  <si>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</si>
  <si>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</si>
  <si>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</si>
  <si>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</si>
  <si>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</si>
  <si>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</si>
  <si>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</si>
  <si>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</si>
  <si>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</si>
  <si>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</si>
  <si>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</si>
  <si>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</si>
  <si>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</si>
  <si>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</si>
  <si>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</si>
  <si>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</si>
  <si>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</si>
  <si>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</si>
  <si>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</si>
  <si>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</si>
  <si>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</si>
  <si>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</si>
  <si>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</si>
  <si>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</si>
  <si>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</si>
  <si>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</si>
  <si>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</si>
  <si>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</si>
  <si>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</si>
  <si>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</si>
  <si>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</si>
  <si>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</si>
  <si>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</si>
  <si>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</si>
  <si>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</si>
  <si>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</si>
  <si>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</si>
  <si>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</si>
  <si>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</si>
  <si>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</si>
  <si>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</si>
  <si>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</si>
  <si>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</si>
  <si>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</si>
  <si>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</si>
  <si>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</si>
  <si>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</si>
  <si>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</si>
  <si>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</si>
  <si>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</si>
  <si>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</si>
  <si>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</si>
  <si>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</si>
  <si>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</si>
  <si>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</si>
  <si>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</si>
  <si>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</si>
  <si>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</si>
  <si>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</si>
  <si>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</si>
  <si>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</si>
  <si>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</si>
  <si>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</si>
  <si>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</si>
  <si>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</si>
  <si>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</si>
  <si>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</si>
  <si>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</si>
  <si>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</si>
  <si>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</si>
  <si>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</si>
  <si>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</si>
  <si>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</si>
  <si>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</si>
  <si>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</si>
  <si>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</si>
  <si>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</si>
  <si>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</si>
  <si>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</si>
  <si>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</si>
  <si>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</si>
  <si>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</si>
  <si>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</si>
  <si>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</si>
  <si>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</si>
  <si>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</si>
  <si>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</si>
  <si>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</si>
  <si>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</si>
  <si>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</si>
  <si>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</si>
  <si>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</si>
  <si>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</si>
  <si>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</si>
  <si>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</si>
  <si>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</si>
  <si>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</si>
  <si>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</si>
  <si>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</si>
  <si>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</si>
  <si>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</si>
  <si>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</si>
  <si>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</si>
  <si>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</si>
  <si>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</si>
  <si>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</si>
  <si>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</si>
  <si>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</si>
  <si>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</si>
  <si>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</si>
  <si>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</si>
  <si>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</si>
  <si>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</si>
  <si>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</si>
  <si>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</si>
  <si>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</si>
  <si>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</si>
  <si>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</si>
  <si>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</si>
  <si>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</si>
  <si>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</si>
  <si>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</si>
  <si>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</si>
  <si>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</si>
  <si>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</si>
  <si>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</si>
  <si>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</si>
  <si>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</si>
  <si>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</si>
  <si>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</si>
  <si>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</si>
  <si>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</si>
  <si>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</si>
  <si>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</si>
  <si>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</si>
  <si>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</si>
  <si>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</si>
  <si>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</si>
  <si>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</si>
  <si>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</si>
  <si>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</si>
  <si>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</si>
  <si>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</si>
  <si>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</si>
  <si>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</si>
  <si>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</si>
  <si>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</si>
  <si>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</si>
  <si>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</si>
  <si>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</si>
  <si>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</si>
  <si>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</si>
  <si>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</si>
  <si>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</si>
  <si>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</si>
  <si>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</si>
  <si>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</si>
  <si>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</si>
  <si>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</si>
  <si>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</si>
  <si>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</si>
  <si>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</si>
  <si>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</si>
  <si>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</si>
  <si>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</si>
  <si>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</si>
  <si>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</si>
  <si>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</si>
  <si>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</si>
  <si>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</si>
  <si>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</si>
  <si>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</si>
  <si>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</si>
  <si>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</si>
  <si>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</si>
  <si>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</si>
  <si>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</si>
  <si>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</si>
  <si>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</si>
  <si>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</si>
  <si>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</si>
  <si>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</si>
  <si>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</si>
  <si>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</si>
  <si>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</si>
  <si>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</si>
  <si>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</si>
  <si>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</si>
  <si>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</si>
  <si>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</si>
  <si>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</si>
  <si>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</si>
  <si>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</si>
  <si>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</si>
  <si>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</si>
  <si>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</si>
  <si>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</si>
  <si>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</si>
  <si>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</si>
  <si>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</si>
  <si>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</si>
  <si>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</si>
  <si>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</si>
  <si>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</si>
  <si>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</si>
  <si>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</si>
  <si>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</si>
  <si>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</si>
  <si>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</si>
  <si>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</si>
  <si>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</si>
  <si>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</si>
  <si>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</si>
  <si>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septembrie</t>
  </si>
  <si>
    <t>5' 48''</t>
  </si>
  <si>
    <t>16' 58''</t>
  </si>
  <si>
    <t>77' 58''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</si>
  <si>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</si>
  <si>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</si>
  <si>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</si>
  <si>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</si>
  <si>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</si>
  <si>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</si>
  <si>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</si>
  <si>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</si>
  <si>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</si>
  <si>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</si>
  <si>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</si>
  <si>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</si>
  <si>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</si>
  <si>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</si>
  <si>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</si>
  <si>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</si>
  <si>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</si>
  <si>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</si>
  <si>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</si>
  <si>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</si>
  <si>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</si>
  <si>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</si>
  <si>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TF Transporturi anulate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</si>
  <si>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</si>
  <si>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</si>
  <si>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</si>
  <si>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</si>
  <si>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</si>
  <si>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</si>
  <si>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</si>
  <si>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</si>
  <si>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</si>
  <si>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CL5A028230</t>
  </si>
  <si>
    <t>0</t>
  </si>
  <si>
    <t>+</t>
  </si>
  <si>
    <t>STOP CARDIO RESPIRATOR</t>
  </si>
  <si>
    <t>CL5A029043</t>
  </si>
  <si>
    <t>INCONSTIENT</t>
  </si>
  <si>
    <t>CL5A029047</t>
  </si>
  <si>
    <t>CL5B029877</t>
  </si>
  <si>
    <t>predat în curs de resuscitare</t>
  </si>
  <si>
    <t>PACIENT SUPRAPONDERAL/MONTARE SONDA/PRELUAT DE DR POPA</t>
  </si>
  <si>
    <t>CL5A026814</t>
  </si>
  <si>
    <t>A1.5-GASIT DECEDAT</t>
  </si>
  <si>
    <t>CL5A026945</t>
  </si>
  <si>
    <t>DECEDATA</t>
  </si>
  <si>
    <t>CL5A026985</t>
  </si>
  <si>
    <t>DECEDAT</t>
  </si>
  <si>
    <t>CL5A027087</t>
  </si>
  <si>
    <t>CL5A027334</t>
  </si>
  <si>
    <t>POSIBIL DECEDATA</t>
  </si>
  <si>
    <t>CL5A027349</t>
  </si>
  <si>
    <t>CL5A027461</t>
  </si>
  <si>
    <t>PERSOANA GASITA DECEDATA IN LOCUINTA, CU PROBLEME MEDICALE</t>
  </si>
  <si>
    <t>CL5A027497</t>
  </si>
  <si>
    <t>RESPIRA GREU , STARE GEN PROASTA , INCONSTIENT</t>
  </si>
  <si>
    <t>CL5A027761</t>
  </si>
  <si>
    <t>CL5A028028</t>
  </si>
  <si>
    <t>CL5A028037</t>
  </si>
  <si>
    <t>CL5A028067</t>
  </si>
  <si>
    <t>CL5A028108</t>
  </si>
  <si>
    <t>CL5A028147</t>
  </si>
  <si>
    <t>CL5A028179</t>
  </si>
  <si>
    <t>POSIBIL DECEDAT</t>
  </si>
  <si>
    <t>CL5A028272</t>
  </si>
  <si>
    <t>CL5A028321</t>
  </si>
  <si>
    <t>CL5A028581</t>
  </si>
  <si>
    <t>CL5A028650</t>
  </si>
  <si>
    <t>REV- A GASIT TATAL DECEDAT , TATAL NU A FOST VAZUT DE O SAPTAMAN , TLF ESTE INCHIS DE IERI, PANA IERI NU RASPUNDEA LA TF , USA E INCUIATA , AVEA O LOVITURA LA CAP, A CAZUT ACUM 2 SAPT</t>
  </si>
  <si>
    <t>CL5A028688</t>
  </si>
  <si>
    <t>SOACRA A DECEDAT , BOLNAVA DE CANCER</t>
  </si>
  <si>
    <t>CL5A028699</t>
  </si>
  <si>
    <t>FRISON , DISPNEE, NEO COLON</t>
  </si>
  <si>
    <t>CL5A028858</t>
  </si>
  <si>
    <t>CL5A028870</t>
  </si>
  <si>
    <t>DECES</t>
  </si>
  <si>
    <t>CL5A028878</t>
  </si>
  <si>
    <t>CL5A028929</t>
  </si>
  <si>
    <t>ACC RUTIER</t>
  </si>
  <si>
    <t>CL5A029016</t>
  </si>
  <si>
    <t>POSIBIL DECEDAT IN CASA , MIROS INTEPATOR</t>
  </si>
  <si>
    <t>CL5A029264</t>
  </si>
  <si>
    <t>CL5A029303</t>
  </si>
  <si>
    <t>CL5A029430</t>
  </si>
  <si>
    <t>CL5A029472</t>
  </si>
  <si>
    <t>CL5A029598</t>
  </si>
  <si>
    <t>CL5A029712</t>
  </si>
  <si>
    <t>GASIT DECEDAT</t>
  </si>
  <si>
    <t>CL5A028159</t>
  </si>
  <si>
    <t>DECEDAT LA DOMICILIU, CONSTATARE</t>
  </si>
  <si>
    <t>CL5A029096</t>
  </si>
  <si>
    <t>-</t>
  </si>
  <si>
    <t>CL5A027512</t>
  </si>
  <si>
    <t>CL5A027688</t>
  </si>
  <si>
    <t>S A INNEGRIT, INCONSTIENT</t>
  </si>
  <si>
    <t>CL5A027758</t>
  </si>
  <si>
    <t>CL5A027959</t>
  </si>
  <si>
    <t>CL5A028319</t>
  </si>
  <si>
    <t>L-AU GASIT IN CURTE , LOCUIESTE SINGUR , CONSTIENT , CARDIAC, STENT INIMA, AMETIT</t>
  </si>
  <si>
    <t>CL5A028761</t>
  </si>
  <si>
    <t>STOP CARDIO RESPIRATOR PRIN ACCIDENT RUTIER</t>
  </si>
  <si>
    <t>CL5A029482</t>
  </si>
  <si>
    <t>STOP CARDIO RESPIRATOR PRIN SPAMZURARE</t>
  </si>
  <si>
    <t>CL5A029575</t>
  </si>
  <si>
    <t>POSIBIL DECEDATA, ESTE UN BARBAT CU O FEMEIE INTR O CARUTA</t>
  </si>
  <si>
    <t>CL5A029586</t>
  </si>
  <si>
    <t>DISPNEE, HDS</t>
  </si>
  <si>
    <t>CL5A029669</t>
  </si>
  <si>
    <t>A CAZUT IN DRUM SPRE BAIE, ACUM NU MAI REACTIONEAZA , SMURD, SCR SPRIJIN</t>
  </si>
  <si>
    <t>CL5A029695</t>
  </si>
  <si>
    <t>CAZUT PE STR, SMURD</t>
  </si>
  <si>
    <t>CL5A029697</t>
  </si>
  <si>
    <t>CAZUT PE STR / SMURD DECEDAT</t>
  </si>
  <si>
    <t>CL5B026930</t>
  </si>
  <si>
    <t>DURERI ABD/SCR</t>
  </si>
  <si>
    <t>CL5B027156</t>
  </si>
  <si>
    <t>INCNONSTIENT</t>
  </si>
  <si>
    <t>CL5B027562</t>
  </si>
  <si>
    <t>CARDIAC,NU RESPIRA BINE</t>
  </si>
  <si>
    <t>CL5B027566</t>
  </si>
  <si>
    <t>SCR/SPRIJIN LA CL37SAJ</t>
  </si>
  <si>
    <t>CL5B028782</t>
  </si>
  <si>
    <t>CL5B028857</t>
  </si>
  <si>
    <t>CL5B029567</t>
  </si>
  <si>
    <t>CL5B026912</t>
  </si>
  <si>
    <t>găsit decedat</t>
  </si>
  <si>
    <t>CL5B027170</t>
  </si>
  <si>
    <t>CAZUT IN CURTE</t>
  </si>
  <si>
    <t>CL5B027256</t>
  </si>
  <si>
    <t>INCONSTIENTA</t>
  </si>
  <si>
    <t>CL5B028401</t>
  </si>
  <si>
    <t>CONSTATARE DECES</t>
  </si>
  <si>
    <t>CL5B028924</t>
  </si>
  <si>
    <t>CL5B028955</t>
  </si>
  <si>
    <t>CL5B029053</t>
  </si>
  <si>
    <t>CL5B029555</t>
  </si>
  <si>
    <t>NU MAI RESPIRA</t>
  </si>
  <si>
    <t>CL5B029558</t>
  </si>
  <si>
    <t>LOVIT DE TREN</t>
  </si>
  <si>
    <t>CL5B029851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</si>
  <si>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</si>
  <si>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</si>
  <si>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</si>
  <si>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</si>
  <si>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</si>
  <si>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</si>
  <si>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</si>
  <si>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</si>
  <si>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</si>
  <si>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</si>
  <si>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</si>
  <si>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</si>
  <si>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</si>
  <si>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</si>
  <si>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</si>
  <si>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</si>
  <si>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</si>
  <si>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</si>
  <si>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</si>
  <si>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</si>
  <si>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</si>
  <si>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august 2025</t>
  </si>
  <si>
    <t>septembrie 2025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</si>
  <si>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</si>
  <si>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</si>
  <si>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</si>
  <si>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</si>
  <si>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</si>
  <si>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</si>
  <si>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</si>
  <si>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</si>
  <si>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</si>
  <si>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</si>
  <si>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</si>
  <si>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</si>
  <si>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</si>
  <si>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</si>
  <si>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</si>
  <si>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</si>
  <si>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5' 48"</t>
  </si>
  <si>
    <t>Rural</t>
  </si>
  <si>
    <t>16' 58"</t>
  </si>
  <si>
    <t>Zona</t>
  </si>
  <si>
    <t>Secunde</t>
  </si>
  <si>
    <t>Prompt</t>
  </si>
  <si>
    <t>Timpul mediu de intervenție (plecare stație -&gt; finalizare caz)</t>
  </si>
  <si>
    <t>79' 39"</t>
  </si>
  <si>
    <t>76' 55"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</si>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</sst>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0" fontId="0" fillId="0" borderId="0" xfId="0" pivotButton="1"/>
    <xf numFmtId="0" fontId="0" fillId="0" borderId="0" xfId="0" applyNumberFormat="1"/>
    <xf numFmtId="0" fontId="0" fillId="2" borderId="0" xfId="0" applyNumberFormat="1" applyFill="1"/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'septembrie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'septembrie 2025'!$A$26:$A$27</c:f>
              <c:strCache>
                <c:ptCount val="2"/>
                <c:pt idx="0">
                  <c:v>august 2025</c:v>
                </c:pt>
                <c:pt idx="1">
                  <c:v>septembrie 2025</c:v>
                </c:pt>
              </c:strCache>
            </c:strRef>
          </c:cat>
          <c:val>
            <c:numRef>
              <c:f>'septembrie 2025'!$B$26:$B$27</c:f>
              <c:numCache>
                <c:formatCode>#,###</c:formatCode>
                <c:ptCount val="2"/>
                <c:pt idx="0">
                  <c:v>3346</c:v>
                </c:pt>
                <c:pt idx="1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C-4AAF-B7A8-7E3E2657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9528376"/>
        <c:axId val="389527296"/>
      </c:barChart>
      <c:catAx>
        <c:axId val="38952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9527296"/>
        <c:crosses val="autoZero"/>
        <c:auto val="1"/>
        <c:lblAlgn val="ctr"/>
        <c:lblOffset val="100"/>
        <c:noMultiLvlLbl val="0"/>
      </c:catAx>
      <c:valAx>
        <c:axId val="389527296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89528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'septembrie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1326 (42,8%)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84-46C5-AC69-AD241FC683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538 (17,4%)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684-46C5-AC69-AD241FC683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490 (15,8%)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84-46C5-AC69-AD241FC683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415 (13,4%)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84-46C5-AC69-AD241FC6833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178 (5,7%)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84-46C5-AC69-AD241FC6833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153 (4,9%)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84-46C5-AC69-AD241FC68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'septembrie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'septembrie 2025'!$B$33:$B$38</c:f>
              <c:numCache>
                <c:formatCode>#,###</c:formatCode>
                <c:ptCount val="6"/>
                <c:pt idx="0">
                  <c:v>1326</c:v>
                </c:pt>
                <c:pt idx="1">
                  <c:v>538</c:v>
                </c:pt>
                <c:pt idx="2">
                  <c:v>490</c:v>
                </c:pt>
                <c:pt idx="3">
                  <c:v>415</c:v>
                </c:pt>
                <c:pt idx="4">
                  <c:v>178</c:v>
                </c:pt>
                <c:pt idx="5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4-46C5-AC69-AD241FC68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1451464"/>
        <c:axId val="391449304"/>
      </c:barChart>
      <c:catAx>
        <c:axId val="391451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1449304"/>
        <c:crosses val="autoZero"/>
        <c:auto val="1"/>
        <c:lblAlgn val="ctr"/>
        <c:lblOffset val="100"/>
        <c:noMultiLvlLbl val="0"/>
      </c:catAx>
      <c:valAx>
        <c:axId val="391449304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145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'septembrie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610 (19,7%)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A3F-4E70-9CC8-71526B737D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322 (10,4%)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A3F-4E70-9CC8-71526B737D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309 (10%)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A3F-4E70-9CC8-71526B737D6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286 (9,2%)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A3F-4E70-9CC8-71526B737D6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234 (7,5%)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A3F-4E70-9CC8-71526B737D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231 (7,5%)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A3F-4E70-9CC8-71526B737D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223 (7,2%)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A3F-4E70-9CC8-71526B737D6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138 (4,5%)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A3F-4E70-9CC8-71526B737D6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106 (3,4%)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A3F-4E70-9CC8-71526B737D6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88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A3F-4E70-9CC8-71526B737D6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84 (2,7%)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A3F-4E70-9CC8-71526B737D6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78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A3F-4E70-9CC8-71526B737D6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67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A3F-4E70-9CC8-71526B737D6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67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A3F-4E70-9CC8-71526B737D6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50 (1,6%)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A3F-4E70-9CC8-71526B737D6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44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A3F-4E70-9CC8-71526B737D6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43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A3F-4E70-9CC8-71526B737D6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38 (1,2%)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A3F-4E70-9CC8-71526B737D6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20 (0,6%)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A3F-4E70-9CC8-71526B737D6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16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A3F-4E70-9CC8-71526B737D6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12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A3F-4E70-9CC8-71526B737D6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8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A3F-4E70-9CC8-71526B737D6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8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A3F-4E70-9CC8-71526B737D6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6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A3F-4E70-9CC8-71526B737D6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A3F-4E70-9CC8-71526B737D6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A3F-4E70-9CC8-71526B737D6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2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A3F-4E70-9CC8-71526B73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'septembrie 2025'!$A$50:$A$76</c:f>
              <c:strCache>
                <c:ptCount val="27"/>
                <c:pt idx="0">
                  <c:v>Afecțiuni digestive</c:v>
                </c:pt>
                <c:pt idx="1">
                  <c:v>Afecțiuni neurologice</c:v>
                </c:pt>
                <c:pt idx="2">
                  <c:v>Febră</c:v>
                </c:pt>
                <c:pt idx="3">
                  <c:v>Transport medical</c:v>
                </c:pt>
                <c:pt idx="4">
                  <c:v>Afecțiuni vasculare</c:v>
                </c:pt>
                <c:pt idx="5">
                  <c:v>Traume</c:v>
                </c:pt>
                <c:pt idx="6">
                  <c:v>Afecțiuni psihiatrice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Hemoragii - șoc</c:v>
                </c:pt>
                <c:pt idx="10">
                  <c:v>Obst-ginecologie</c:v>
                </c:pt>
                <c:pt idx="11">
                  <c:v>Stare febrilă copil mic</c:v>
                </c:pt>
                <c:pt idx="12">
                  <c:v>Transport SAJ</c:v>
                </c:pt>
                <c:pt idx="13">
                  <c:v>SCR</c:v>
                </c:pt>
                <c:pt idx="14">
                  <c:v>Lipotimii</c:v>
                </c:pt>
                <c:pt idx="15">
                  <c:v>Intoxicații</c:v>
                </c:pt>
                <c:pt idx="16">
                  <c:v>Afecțiuni renale</c:v>
                </c:pt>
                <c:pt idx="17">
                  <c:v>Politraumatisme</c:v>
                </c:pt>
                <c:pt idx="18">
                  <c:v>Come</c:v>
                </c:pt>
                <c:pt idx="19">
                  <c:v>Solicitări anulate</c:v>
                </c:pt>
                <c:pt idx="20">
                  <c:v>Transport terți</c:v>
                </c:pt>
                <c:pt idx="21">
                  <c:v>Arsuri</c:v>
                </c:pt>
                <c:pt idx="22">
                  <c:v>Tentative de suicid</c:v>
                </c:pt>
                <c:pt idx="23">
                  <c:v>Transport interclinic</c:v>
                </c:pt>
                <c:pt idx="24">
                  <c:v>Sincope</c:v>
                </c:pt>
                <c:pt idx="25">
                  <c:v>Transport dializați</c:v>
                </c:pt>
                <c:pt idx="26">
                  <c:v>Solicitări din locuri publice</c:v>
                </c:pt>
              </c:strCache>
            </c:strRef>
          </c:cat>
          <c:val>
            <c:numRef>
              <c:f>'septembrie 2025'!$B$50:$B$76</c:f>
              <c:numCache>
                <c:formatCode>#,###</c:formatCode>
                <c:ptCount val="27"/>
                <c:pt idx="0">
                  <c:v>610</c:v>
                </c:pt>
                <c:pt idx="1">
                  <c:v>322</c:v>
                </c:pt>
                <c:pt idx="2">
                  <c:v>309</c:v>
                </c:pt>
                <c:pt idx="3">
                  <c:v>286</c:v>
                </c:pt>
                <c:pt idx="4">
                  <c:v>234</c:v>
                </c:pt>
                <c:pt idx="5">
                  <c:v>231</c:v>
                </c:pt>
                <c:pt idx="6">
                  <c:v>223</c:v>
                </c:pt>
                <c:pt idx="7">
                  <c:v>138</c:v>
                </c:pt>
                <c:pt idx="8">
                  <c:v>106</c:v>
                </c:pt>
                <c:pt idx="9">
                  <c:v>88</c:v>
                </c:pt>
                <c:pt idx="10">
                  <c:v>84</c:v>
                </c:pt>
                <c:pt idx="11">
                  <c:v>78</c:v>
                </c:pt>
                <c:pt idx="12">
                  <c:v>67</c:v>
                </c:pt>
                <c:pt idx="13">
                  <c:v>67</c:v>
                </c:pt>
                <c:pt idx="14">
                  <c:v>50</c:v>
                </c:pt>
                <c:pt idx="15">
                  <c:v>44</c:v>
                </c:pt>
                <c:pt idx="16">
                  <c:v>43</c:v>
                </c:pt>
                <c:pt idx="17">
                  <c:v>38</c:v>
                </c:pt>
                <c:pt idx="18">
                  <c:v>20</c:v>
                </c:pt>
                <c:pt idx="19">
                  <c:v>16</c:v>
                </c:pt>
                <c:pt idx="20">
                  <c:v>12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F-4E70-9CC8-71526B7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1450024"/>
        <c:axId val="391454704"/>
      </c:barChart>
      <c:catAx>
        <c:axId val="391450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1454704"/>
        <c:crosses val="autoZero"/>
        <c:auto val="1"/>
        <c:lblAlgn val="ctr"/>
        <c:lblOffset val="100"/>
        <c:noMultiLvlLbl val="0"/>
      </c:catAx>
      <c:valAx>
        <c:axId val="391454704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145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5CBC0C2F-7F84-1057-0906-27F120FAA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F4FCDA5E-91F3-DC61-C512-B6B88C1A1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CDBEE303-B0F8-FC9E-46DC-9532533C9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5937.49357175926" createdVersion="8" refreshedVersion="8" minRefreshableVersion="3" recordCount="68" xr:uid="{86F0B5DF-8078-4331-A798-642E94ED3D23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Date="1" containsString="0" containsBlank="1" minDate="1899-12-30T07:22:00" maxDate="1899-12-30T15:46:00"/>
    </cacheField>
    <cacheField name="OraDeces" numFmtId="20">
      <sharedItems containsNonDate="0" containsDate="1" containsString="0" containsBlank="1" minDate="1899-12-30T00:13:00" maxDate="1899-12-30T16:00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RESUSCITAT"/>
    <s v="CL5A028230"/>
    <s v="0"/>
    <x v="0"/>
    <x v="0"/>
    <s v="STOP CARDIO RESPIRATOR"/>
    <s v="A.1"/>
    <n v="0"/>
    <m/>
    <m/>
    <n v="0"/>
    <n v="0"/>
  </r>
  <r>
    <s v="RESUSCITAT"/>
    <s v="CL5A029043"/>
    <s v="0"/>
    <x v="0"/>
    <x v="0"/>
    <s v="INCONSTIENT"/>
    <s v="A.1"/>
    <n v="0"/>
    <m/>
    <m/>
    <n v="0"/>
    <n v="0"/>
  </r>
  <r>
    <s v="RESUSCITAT"/>
    <s v="CL5A029047"/>
    <s v="0"/>
    <x v="0"/>
    <x v="0"/>
    <s v="STOP CARDIO RESPIRATOR"/>
    <s v="A.1"/>
    <n v="0"/>
    <m/>
    <m/>
    <n v="0"/>
    <n v="0"/>
  </r>
  <r>
    <s v="RESUSCITAT"/>
    <s v="CL5B029877"/>
    <s v="predat în curs de resuscitare"/>
    <x v="0"/>
    <x v="0"/>
    <s v="PACIENT SUPRAPONDERAL/MONTARE SONDA/PRELUAT DE DR POPA"/>
    <s v="A.1"/>
    <n v="0"/>
    <m/>
    <m/>
    <n v="0"/>
    <n v="0"/>
  </r>
  <r>
    <m/>
    <s v="CL5A026814"/>
    <m/>
    <x v="1"/>
    <x v="1"/>
    <s v="STOP CARDIO RESPIRATOR"/>
    <s v="A.1"/>
    <m/>
    <m/>
    <m/>
    <m/>
    <m/>
  </r>
  <r>
    <m/>
    <s v="CL5A026945"/>
    <m/>
    <x v="1"/>
    <x v="1"/>
    <s v="DECEDATA"/>
    <s v="A.1"/>
    <m/>
    <m/>
    <m/>
    <m/>
    <m/>
  </r>
  <r>
    <m/>
    <s v="CL5A026985"/>
    <m/>
    <x v="1"/>
    <x v="1"/>
    <s v="DECEDAT"/>
    <s v="A.1"/>
    <m/>
    <m/>
    <m/>
    <m/>
    <m/>
  </r>
  <r>
    <m/>
    <s v="CL5A027087"/>
    <m/>
    <x v="1"/>
    <x v="1"/>
    <s v="STOP CARDIO RESPIRATOR"/>
    <s v="A.1"/>
    <m/>
    <m/>
    <m/>
    <m/>
    <m/>
  </r>
  <r>
    <m/>
    <s v="CL5A027334"/>
    <m/>
    <x v="1"/>
    <x v="1"/>
    <s v="POSIBIL DECEDATA"/>
    <s v="A.1"/>
    <m/>
    <m/>
    <m/>
    <m/>
    <m/>
  </r>
  <r>
    <m/>
    <s v="CL5A027349"/>
    <m/>
    <x v="1"/>
    <x v="1"/>
    <s v="DECEDATA"/>
    <s v="A.1"/>
    <m/>
    <m/>
    <m/>
    <m/>
    <m/>
  </r>
  <r>
    <m/>
    <s v="CL5A027461"/>
    <m/>
    <x v="1"/>
    <x v="1"/>
    <s v="PERSOANA GASITA DECEDATA IN LOCUINTA, CU PROBLEME MEDICALE"/>
    <s v="A.1"/>
    <m/>
    <m/>
    <m/>
    <m/>
    <m/>
  </r>
  <r>
    <m/>
    <s v="CL5A027497"/>
    <m/>
    <x v="1"/>
    <x v="1"/>
    <s v="RESPIRA GREU , STARE GEN PROASTA , INCONSTIENT"/>
    <s v="A.1"/>
    <m/>
    <m/>
    <m/>
    <m/>
    <m/>
  </r>
  <r>
    <m/>
    <s v="CL5A027761"/>
    <m/>
    <x v="1"/>
    <x v="1"/>
    <s v="DECEDAT"/>
    <s v="A.1"/>
    <m/>
    <m/>
    <m/>
    <m/>
    <m/>
  </r>
  <r>
    <m/>
    <s v="CL5A028028"/>
    <m/>
    <x v="1"/>
    <x v="1"/>
    <s v="STOP CARDIO RESPIRATOR"/>
    <s v="A.1"/>
    <m/>
    <m/>
    <m/>
    <m/>
    <m/>
  </r>
  <r>
    <m/>
    <s v="CL5A028037"/>
    <m/>
    <x v="1"/>
    <x v="1"/>
    <s v="STOP CARDIO RESPIRATOR"/>
    <s v="A.1"/>
    <m/>
    <m/>
    <m/>
    <m/>
    <m/>
  </r>
  <r>
    <m/>
    <s v="CL5A028067"/>
    <m/>
    <x v="1"/>
    <x v="1"/>
    <s v="DECEDAT"/>
    <s v="A.1"/>
    <m/>
    <m/>
    <m/>
    <m/>
    <m/>
  </r>
  <r>
    <m/>
    <s v="CL5A028108"/>
    <m/>
    <x v="1"/>
    <x v="1"/>
    <s v="DECEDAT"/>
    <s v="A.1"/>
    <m/>
    <m/>
    <m/>
    <m/>
    <m/>
  </r>
  <r>
    <m/>
    <s v="CL5A028147"/>
    <m/>
    <x v="1"/>
    <x v="1"/>
    <s v="DECEDAT"/>
    <s v="A.1"/>
    <m/>
    <m/>
    <m/>
    <m/>
    <m/>
  </r>
  <r>
    <m/>
    <s v="CL5A028179"/>
    <m/>
    <x v="1"/>
    <x v="1"/>
    <s v="POSIBIL DECEDAT"/>
    <s v="A.1"/>
    <m/>
    <m/>
    <m/>
    <m/>
    <m/>
  </r>
  <r>
    <m/>
    <s v="CL5A028272"/>
    <m/>
    <x v="1"/>
    <x v="1"/>
    <s v="POSIBIL DECEDATA"/>
    <s v="A.1"/>
    <m/>
    <m/>
    <m/>
    <m/>
    <m/>
  </r>
  <r>
    <m/>
    <s v="CL5A028321"/>
    <m/>
    <x v="1"/>
    <x v="1"/>
    <s v="STOP CARDIO RESPIRATOR"/>
    <s v="A.1"/>
    <m/>
    <m/>
    <m/>
    <m/>
    <m/>
  </r>
  <r>
    <m/>
    <s v="CL5A028581"/>
    <m/>
    <x v="1"/>
    <x v="1"/>
    <s v="DECEDATA"/>
    <s v="A.1"/>
    <m/>
    <m/>
    <m/>
    <m/>
    <m/>
  </r>
  <r>
    <m/>
    <s v="CL5A028650"/>
    <m/>
    <x v="1"/>
    <x v="1"/>
    <s v="REV- A GASIT TATAL DECEDAT , TATAL NU A FOST VAZUT DE O SAPTAMAN , TLF ESTE INCHIS DE IERI, PANA IERI NU RASPUNDEA LA TF , USA E INCUIATA , AVEA O LOVITURA LA CAP, A CAZUT ACUM 2 SAPT"/>
    <s v="A.1"/>
    <m/>
    <m/>
    <m/>
    <m/>
    <m/>
  </r>
  <r>
    <m/>
    <s v="CL5A028688"/>
    <m/>
    <x v="1"/>
    <x v="1"/>
    <s v="SOACRA A DECEDAT , BOLNAVA DE CANCER"/>
    <s v="A.1"/>
    <m/>
    <m/>
    <m/>
    <m/>
    <m/>
  </r>
  <r>
    <m/>
    <s v="CL5A028699"/>
    <m/>
    <x v="1"/>
    <x v="1"/>
    <s v="FRISON , DISPNEE, NEO COLON"/>
    <s v="A.1"/>
    <m/>
    <m/>
    <m/>
    <m/>
    <m/>
  </r>
  <r>
    <m/>
    <s v="CL5A028858"/>
    <m/>
    <x v="1"/>
    <x v="1"/>
    <s v="DECEDATA"/>
    <s v="A.1"/>
    <m/>
    <m/>
    <m/>
    <m/>
    <m/>
  </r>
  <r>
    <m/>
    <s v="CL5A028870"/>
    <m/>
    <x v="1"/>
    <x v="1"/>
    <s v="DECES"/>
    <s v="A.1"/>
    <m/>
    <m/>
    <m/>
    <m/>
    <m/>
  </r>
  <r>
    <m/>
    <s v="CL5A028878"/>
    <m/>
    <x v="1"/>
    <x v="1"/>
    <s v="DECEDATA"/>
    <s v="A.1"/>
    <m/>
    <m/>
    <m/>
    <m/>
    <m/>
  </r>
  <r>
    <m/>
    <s v="CL5A028929"/>
    <m/>
    <x v="1"/>
    <x v="1"/>
    <s v="ACC RUTIER"/>
    <s v="A.1"/>
    <m/>
    <m/>
    <m/>
    <m/>
    <m/>
  </r>
  <r>
    <m/>
    <s v="CL5A029016"/>
    <m/>
    <x v="1"/>
    <x v="1"/>
    <s v="POSIBIL DECEDAT IN CASA , MIROS INTEPATOR"/>
    <s v="A.1"/>
    <m/>
    <m/>
    <m/>
    <m/>
    <m/>
  </r>
  <r>
    <m/>
    <s v="CL5A029264"/>
    <m/>
    <x v="1"/>
    <x v="1"/>
    <s v="DECEDAT"/>
    <s v="A.1"/>
    <m/>
    <m/>
    <m/>
    <m/>
    <m/>
  </r>
  <r>
    <m/>
    <s v="CL5A029303"/>
    <m/>
    <x v="1"/>
    <x v="1"/>
    <s v="POSIBIL DECEDAT"/>
    <s v="A.1"/>
    <m/>
    <m/>
    <m/>
    <m/>
    <m/>
  </r>
  <r>
    <m/>
    <s v="CL5A029430"/>
    <m/>
    <x v="1"/>
    <x v="1"/>
    <s v="DECEDATA"/>
    <s v="A.1"/>
    <m/>
    <m/>
    <m/>
    <m/>
    <m/>
  </r>
  <r>
    <m/>
    <s v="CL5A029472"/>
    <m/>
    <x v="1"/>
    <x v="1"/>
    <s v="DECEDAT"/>
    <s v="A.1"/>
    <m/>
    <m/>
    <m/>
    <m/>
    <m/>
  </r>
  <r>
    <m/>
    <s v="CL5A029598"/>
    <m/>
    <x v="1"/>
    <x v="1"/>
    <s v="STOP CARDIO RESPIRATOR"/>
    <s v="A.1"/>
    <m/>
    <m/>
    <m/>
    <m/>
    <m/>
  </r>
  <r>
    <m/>
    <s v="CL5A029712"/>
    <m/>
    <x v="1"/>
    <x v="1"/>
    <s v="GASIT DECEDAT"/>
    <s v="A.1"/>
    <m/>
    <m/>
    <m/>
    <m/>
    <m/>
  </r>
  <r>
    <m/>
    <s v="CL5A028159"/>
    <s v="0"/>
    <x v="1"/>
    <x v="1"/>
    <s v="DECEDAT LA DOMICILIU, CONSTATARE"/>
    <s v="A.1"/>
    <n v="0"/>
    <m/>
    <d v="1899-12-30T05:43:00"/>
    <n v="0"/>
    <n v="0"/>
  </r>
  <r>
    <m/>
    <s v="CL5A029096"/>
    <s v="0"/>
    <x v="2"/>
    <x v="0"/>
    <s v="POSIBIL DECEDATA"/>
    <s v="A.1"/>
    <n v="0"/>
    <d v="1899-12-30T08:35:00"/>
    <d v="1899-12-30T09:15:00"/>
    <n v="0"/>
    <n v="0"/>
  </r>
  <r>
    <m/>
    <s v="CL5A027512"/>
    <s v="0"/>
    <x v="2"/>
    <x v="0"/>
    <s v="STOP CARDIO RESPIRATOR"/>
    <s v="A.1"/>
    <n v="0"/>
    <m/>
    <m/>
    <n v="0"/>
    <n v="0"/>
  </r>
  <r>
    <m/>
    <s v="CL5A027688"/>
    <s v="0"/>
    <x v="2"/>
    <x v="0"/>
    <s v="S A INNEGRIT, INCONSTIENT"/>
    <s v="A.1"/>
    <n v="0"/>
    <d v="1899-12-30T13:40:00"/>
    <d v="1899-12-30T14:10:00"/>
    <n v="0"/>
    <n v="0"/>
  </r>
  <r>
    <m/>
    <s v="CL5A027758"/>
    <s v="0"/>
    <x v="2"/>
    <x v="0"/>
    <s v="STOP CARDIO RESPIRATOR"/>
    <s v="A.1"/>
    <n v="0"/>
    <m/>
    <m/>
    <n v="0"/>
    <n v="0"/>
  </r>
  <r>
    <m/>
    <s v="CL5A027959"/>
    <s v="0"/>
    <x v="2"/>
    <x v="0"/>
    <s v="STOP CARDIO RESPIRATOR"/>
    <s v="A.1"/>
    <n v="0"/>
    <m/>
    <m/>
    <n v="0"/>
    <n v="0"/>
  </r>
  <r>
    <m/>
    <s v="CL5A028319"/>
    <s v="0"/>
    <x v="2"/>
    <x v="0"/>
    <s v="L-AU GASIT IN CURTE , LOCUIESTE SINGUR , CONSTIENT , CARDIAC, STENT INIMA, AMETIT"/>
    <s v="A.1"/>
    <n v="0"/>
    <d v="1899-12-30T15:46:00"/>
    <d v="1899-12-30T16:00:00"/>
    <n v="0"/>
    <n v="0"/>
  </r>
  <r>
    <m/>
    <s v="CL5A028761"/>
    <s v="0"/>
    <x v="2"/>
    <x v="0"/>
    <s v="STOP CARDIO RESPIRATOR PRIN ACCIDENT RUTIER"/>
    <s v="A.1"/>
    <n v="0"/>
    <m/>
    <m/>
    <n v="0"/>
    <n v="0"/>
  </r>
  <r>
    <m/>
    <s v="CL5A029482"/>
    <s v="0"/>
    <x v="2"/>
    <x v="0"/>
    <s v="STOP CARDIO RESPIRATOR PRIN SPAMZURARE"/>
    <s v="A.1"/>
    <n v="0"/>
    <m/>
    <m/>
    <n v="0"/>
    <n v="0"/>
  </r>
  <r>
    <m/>
    <s v="CL5A029575"/>
    <s v="0"/>
    <x v="2"/>
    <x v="0"/>
    <s v="POSIBIL DECEDATA, ESTE UN BARBAT CU O FEMEIE INTR O CARUTA"/>
    <s v="A.1"/>
    <n v="0"/>
    <d v="1899-12-30T11:40:00"/>
    <d v="1899-12-30T12:05:00"/>
    <n v="0"/>
    <n v="0"/>
  </r>
  <r>
    <m/>
    <s v="CL5A029586"/>
    <s v="0"/>
    <x v="2"/>
    <x v="0"/>
    <s v="DISPNEE, HDS"/>
    <s v="A.1"/>
    <n v="0"/>
    <m/>
    <d v="1899-12-30T13:30:00"/>
    <n v="0"/>
    <n v="0"/>
  </r>
  <r>
    <m/>
    <s v="CL5A029669"/>
    <s v="0"/>
    <x v="2"/>
    <x v="0"/>
    <s v="A CAZUT IN DRUM SPRE BAIE, ACUM NU MAI REACTIONEAZA , SMURD, SCR SPRIJIN"/>
    <s v="A.1"/>
    <n v="0"/>
    <d v="1899-12-30T07:22:00"/>
    <d v="1899-12-30T07:58:00"/>
    <n v="0"/>
    <n v="0"/>
  </r>
  <r>
    <m/>
    <s v="CL5A029695"/>
    <s v="0"/>
    <x v="2"/>
    <x v="0"/>
    <s v="CAZUT PE STR, SMURD"/>
    <s v="A.1"/>
    <m/>
    <d v="1899-12-30T11:22:00"/>
    <d v="1899-12-30T11:55:00"/>
    <n v="0"/>
    <n v="0"/>
  </r>
  <r>
    <m/>
    <s v="CL5A029697"/>
    <s v="0"/>
    <x v="2"/>
    <x v="0"/>
    <s v="CAZUT PE STR / SMURD DECEDAT"/>
    <s v="A.1"/>
    <n v="0"/>
    <d v="1899-12-30T11:22:00"/>
    <d v="1899-12-30T11:55:00"/>
    <n v="0"/>
    <n v="0"/>
  </r>
  <r>
    <m/>
    <s v="CL5B026930"/>
    <s v="0"/>
    <x v="2"/>
    <x v="0"/>
    <s v="DURERI ABD/SCR"/>
    <s v="A.1"/>
    <n v="0"/>
    <m/>
    <d v="1899-12-30T12:30:00"/>
    <n v="0"/>
    <n v="0"/>
  </r>
  <r>
    <m/>
    <s v="CL5B027156"/>
    <s v="0"/>
    <x v="2"/>
    <x v="0"/>
    <s v="INCNONSTIENT"/>
    <s v="A.1"/>
    <n v="0"/>
    <m/>
    <d v="1899-12-30T10:15:00"/>
    <n v="0"/>
    <n v="0"/>
  </r>
  <r>
    <m/>
    <s v="CL5B027562"/>
    <s v="0"/>
    <x v="2"/>
    <x v="0"/>
    <s v="CARDIAC,NU RESPIRA BINE"/>
    <s v="A.1"/>
    <n v="0"/>
    <m/>
    <d v="1899-12-30T12:05:00"/>
    <n v="0"/>
    <n v="0"/>
  </r>
  <r>
    <m/>
    <s v="CL5B027566"/>
    <s v="0"/>
    <x v="2"/>
    <x v="0"/>
    <s v="SCR/SPRIJIN LA CL37SAJ"/>
    <s v="A.1"/>
    <n v="0"/>
    <m/>
    <m/>
    <n v="0"/>
    <n v="0"/>
  </r>
  <r>
    <m/>
    <s v="CL5B028782"/>
    <s v="0"/>
    <x v="2"/>
    <x v="0"/>
    <s v="ACC RUTIER"/>
    <s v="A.1"/>
    <n v="0"/>
    <m/>
    <m/>
    <n v="0"/>
    <n v="0"/>
  </r>
  <r>
    <m/>
    <s v="CL5B028857"/>
    <s v="0"/>
    <x v="2"/>
    <x v="0"/>
    <s v="SCR"/>
    <s v="A.1"/>
    <n v="0"/>
    <m/>
    <d v="1899-12-30T00:13:00"/>
    <n v="0"/>
    <n v="0"/>
  </r>
  <r>
    <m/>
    <s v="CL5B029567"/>
    <s v="0"/>
    <x v="2"/>
    <x v="0"/>
    <s v="INCONSTIENT"/>
    <s v="A.1"/>
    <n v="0"/>
    <m/>
    <d v="1899-12-30T09:46:00"/>
    <n v="0"/>
    <n v="0"/>
  </r>
  <r>
    <m/>
    <s v="CL5B026912"/>
    <s v="găsit decedat"/>
    <x v="1"/>
    <x v="1"/>
    <s v="DECEDAT"/>
    <s v="A.1"/>
    <n v="0"/>
    <m/>
    <m/>
    <n v="0"/>
    <n v="0"/>
  </r>
  <r>
    <m/>
    <s v="CL5B027170"/>
    <s v="găsit decedat"/>
    <x v="1"/>
    <x v="1"/>
    <s v="CAZUT IN CURTE"/>
    <s v="A.1"/>
    <n v="0"/>
    <m/>
    <m/>
    <n v="0"/>
    <n v="0"/>
  </r>
  <r>
    <m/>
    <s v="CL5B027256"/>
    <s v="găsit decedat"/>
    <x v="1"/>
    <x v="1"/>
    <s v="INCONSTIENTA"/>
    <s v="A.1"/>
    <n v="0"/>
    <m/>
    <m/>
    <n v="0"/>
    <n v="0"/>
  </r>
  <r>
    <m/>
    <s v="CL5B028401"/>
    <s v="găsit decedat"/>
    <x v="1"/>
    <x v="1"/>
    <s v="CONSTATARE DECES"/>
    <s v="A.1"/>
    <n v="0"/>
    <m/>
    <m/>
    <n v="0"/>
    <n v="0"/>
  </r>
  <r>
    <m/>
    <s v="CL5B028924"/>
    <s v="găsit decedat"/>
    <x v="1"/>
    <x v="1"/>
    <s v="DECEDATA"/>
    <s v="A.1"/>
    <n v="0"/>
    <m/>
    <m/>
    <n v="0"/>
    <n v="0"/>
  </r>
  <r>
    <m/>
    <s v="CL5B028955"/>
    <s v="găsit decedat"/>
    <x v="1"/>
    <x v="1"/>
    <s v="DECEDATA"/>
    <s v="A.1"/>
    <n v="0"/>
    <m/>
    <m/>
    <n v="0"/>
    <n v="0"/>
  </r>
  <r>
    <m/>
    <s v="CL5B029053"/>
    <s v="găsit decedat"/>
    <x v="1"/>
    <x v="1"/>
    <s v="DECEDAT"/>
    <s v="A.1"/>
    <n v="0"/>
    <m/>
    <m/>
    <n v="0"/>
    <n v="0"/>
  </r>
  <r>
    <m/>
    <s v="CL5B029555"/>
    <s v="găsit decedat"/>
    <x v="1"/>
    <x v="1"/>
    <s v="NU MAI RESPIRA"/>
    <s v="A.1"/>
    <n v="0"/>
    <m/>
    <m/>
    <n v="0"/>
    <n v="0"/>
  </r>
  <r>
    <m/>
    <s v="CL5B029558"/>
    <s v="găsit decedat"/>
    <x v="1"/>
    <x v="1"/>
    <s v="LOVIT DE TREN"/>
    <s v="A.1"/>
    <n v="0"/>
    <m/>
    <m/>
    <n v="0"/>
    <n v="0"/>
  </r>
  <r>
    <m/>
    <s v="CL5B029851"/>
    <s v="găsit decedat"/>
    <x v="1"/>
    <x v="1"/>
    <s v="DECEDATA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CB7CF6-5820-49B0-8304-026414A2DD69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  <format dxfId="0">
      <pivotArea field="4" grandCol="1" outline="0" axis="axisRow" fieldPosition="0">
        <references count="1"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5150-DD25-4848-A6BA-5690BA373695}">
  <dimension ref="A10:C107"/>
  <sheetViews>
    <sheetView showGridLines="0" tabSelected="1" workbookViewId="0">
      <selection activeCell="A120" sqref="A120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4" style="6" bestFit="1" customWidth="1"/>
    <col min="4" max="16384" width="9.140625" style="4"/>
  </cols>
  <sheetData>
    <row r="10" spans="1:2" x14ac:dyDescent="0.2">
      <c r="A10" s="4" t="s">
        <v>457</v>
      </c>
    </row>
    <row r="12" spans="1:2" x14ac:dyDescent="0.2">
      <c r="A12" s="7" t="s">
        <v>464</v>
      </c>
      <c r="B12" s="8" t="s">
        <v>465</v>
      </c>
    </row>
    <row r="13" spans="1:2" x14ac:dyDescent="0.2">
      <c r="A13" s="7" t="s">
        <v>325</v>
      </c>
      <c r="B13" s="8">
        <v>532</v>
      </c>
    </row>
    <row r="14" spans="1:2" x14ac:dyDescent="0.2">
      <c r="A14" s="7" t="s">
        <v>326</v>
      </c>
      <c r="B14" s="8">
        <v>2176</v>
      </c>
    </row>
    <row r="15" spans="1:2" x14ac:dyDescent="0.2">
      <c r="A15" s="7" t="s">
        <v>458</v>
      </c>
      <c r="B15" s="8">
        <v>286</v>
      </c>
    </row>
    <row r="16" spans="1:2" x14ac:dyDescent="0.2">
      <c r="A16" s="7" t="s">
        <v>459</v>
      </c>
      <c r="B16" s="8">
        <v>5</v>
      </c>
    </row>
    <row r="17" spans="1:3" x14ac:dyDescent="0.2">
      <c r="A17" s="7" t="s">
        <v>460</v>
      </c>
      <c r="B17" s="8">
        <v>67</v>
      </c>
    </row>
    <row r="18" spans="1:3" x14ac:dyDescent="0.2">
      <c r="A18" s="7" t="s">
        <v>461</v>
      </c>
      <c r="B18" s="8">
        <v>16</v>
      </c>
    </row>
    <row r="19" spans="1:3" x14ac:dyDescent="0.2">
      <c r="A19" s="7" t="s">
        <v>462</v>
      </c>
      <c r="B19" s="8">
        <v>6</v>
      </c>
    </row>
    <row r="20" spans="1:3" x14ac:dyDescent="0.2">
      <c r="A20" s="7" t="s">
        <v>463</v>
      </c>
      <c r="B20" s="8">
        <v>12</v>
      </c>
    </row>
    <row r="21" spans="1:3" x14ac:dyDescent="0.2">
      <c r="B21" s="5">
        <f>SUM(B12:B20)</f>
        <v>3100</v>
      </c>
    </row>
    <row r="23" spans="1:3" x14ac:dyDescent="0.2">
      <c r="A23" s="4" t="s">
        <v>466</v>
      </c>
    </row>
    <row r="25" spans="1:3" x14ac:dyDescent="0.2">
      <c r="A25" s="7" t="s">
        <v>469</v>
      </c>
      <c r="B25" s="8" t="s">
        <v>470</v>
      </c>
    </row>
    <row r="26" spans="1:3" x14ac:dyDescent="0.2">
      <c r="A26" s="7" t="s">
        <v>467</v>
      </c>
      <c r="B26" s="8">
        <v>3346</v>
      </c>
    </row>
    <row r="27" spans="1:3" x14ac:dyDescent="0.2">
      <c r="A27" s="7" t="s">
        <v>468</v>
      </c>
      <c r="B27" s="8">
        <v>3100</v>
      </c>
      <c r="C27" s="11">
        <f>(B27-B26)/B26</f>
        <v>-7.3520621637776451E-2</v>
      </c>
    </row>
    <row r="30" spans="1:3" x14ac:dyDescent="0.2">
      <c r="A30" s="4" t="s">
        <v>471</v>
      </c>
    </row>
    <row r="32" spans="1:3" x14ac:dyDescent="0.2">
      <c r="A32" s="7" t="s">
        <v>478</v>
      </c>
      <c r="B32" s="8" t="s">
        <v>470</v>
      </c>
    </row>
    <row r="33" spans="1:3" x14ac:dyDescent="0.2">
      <c r="A33" s="7" t="s">
        <v>472</v>
      </c>
      <c r="B33" s="8">
        <v>1326</v>
      </c>
      <c r="C33" s="9">
        <f t="shared" ref="C33:C38" si="0">B33/B$39</f>
        <v>0.42774193548387096</v>
      </c>
    </row>
    <row r="34" spans="1:3" x14ac:dyDescent="0.2">
      <c r="A34" s="7" t="s">
        <v>473</v>
      </c>
      <c r="B34" s="8">
        <v>538</v>
      </c>
      <c r="C34" s="9">
        <f t="shared" si="0"/>
        <v>0.1735483870967742</v>
      </c>
    </row>
    <row r="35" spans="1:3" x14ac:dyDescent="0.2">
      <c r="A35" s="7" t="s">
        <v>474</v>
      </c>
      <c r="B35" s="8">
        <v>490</v>
      </c>
      <c r="C35" s="9">
        <f t="shared" si="0"/>
        <v>0.15806451612903225</v>
      </c>
    </row>
    <row r="36" spans="1:3" x14ac:dyDescent="0.2">
      <c r="A36" s="7" t="s">
        <v>475</v>
      </c>
      <c r="B36" s="8">
        <v>415</v>
      </c>
      <c r="C36" s="9">
        <f t="shared" si="0"/>
        <v>0.13387096774193549</v>
      </c>
    </row>
    <row r="37" spans="1:3" x14ac:dyDescent="0.2">
      <c r="A37" s="7" t="s">
        <v>476</v>
      </c>
      <c r="B37" s="8">
        <v>178</v>
      </c>
      <c r="C37" s="9">
        <f t="shared" si="0"/>
        <v>5.7419354838709677E-2</v>
      </c>
    </row>
    <row r="38" spans="1:3" x14ac:dyDescent="0.2">
      <c r="A38" s="7" t="s">
        <v>477</v>
      </c>
      <c r="B38" s="8">
        <v>153</v>
      </c>
      <c r="C38" s="9">
        <f t="shared" si="0"/>
        <v>4.9354838709677419E-2</v>
      </c>
    </row>
    <row r="39" spans="1:3" x14ac:dyDescent="0.2">
      <c r="B39" s="5">
        <f>SUM(B32:B38)</f>
        <v>3100</v>
      </c>
    </row>
    <row r="41" spans="1:3" x14ac:dyDescent="0.2">
      <c r="A41" s="4" t="s">
        <v>479</v>
      </c>
    </row>
    <row r="43" spans="1:3" x14ac:dyDescent="0.2">
      <c r="A43" s="7" t="s">
        <v>469</v>
      </c>
      <c r="B43" s="8" t="s">
        <v>480</v>
      </c>
    </row>
    <row r="44" spans="1:3" x14ac:dyDescent="0.2">
      <c r="A44" s="7" t="s">
        <v>468</v>
      </c>
      <c r="B44" s="8">
        <v>154813</v>
      </c>
    </row>
    <row r="47" spans="1:3" x14ac:dyDescent="0.2">
      <c r="A47" s="4" t="s">
        <v>481</v>
      </c>
    </row>
    <row r="49" spans="1:3" x14ac:dyDescent="0.2">
      <c r="A49" s="7" t="s">
        <v>482</v>
      </c>
      <c r="B49" s="8" t="s">
        <v>470</v>
      </c>
    </row>
    <row r="50" spans="1:3" x14ac:dyDescent="0.2">
      <c r="A50" s="7" t="s">
        <v>21</v>
      </c>
      <c r="B50" s="8">
        <v>610</v>
      </c>
      <c r="C50" s="9">
        <f t="shared" ref="C50:C76" si="1">B50/B$77</f>
        <v>0.1967741935483871</v>
      </c>
    </row>
    <row r="51" spans="1:3" x14ac:dyDescent="0.2">
      <c r="A51" s="7" t="s">
        <v>44</v>
      </c>
      <c r="B51" s="8">
        <v>322</v>
      </c>
      <c r="C51" s="9">
        <f t="shared" si="1"/>
        <v>0.10387096774193548</v>
      </c>
    </row>
    <row r="52" spans="1:3" x14ac:dyDescent="0.2">
      <c r="A52" s="7" t="s">
        <v>124</v>
      </c>
      <c r="B52" s="8">
        <v>309</v>
      </c>
      <c r="C52" s="9">
        <f t="shared" si="1"/>
        <v>9.9677419354838703E-2</v>
      </c>
    </row>
    <row r="53" spans="1:3" x14ac:dyDescent="0.2">
      <c r="A53" s="7" t="s">
        <v>221</v>
      </c>
      <c r="B53" s="8">
        <v>286</v>
      </c>
      <c r="C53" s="9">
        <f t="shared" si="1"/>
        <v>9.2258064516129029E-2</v>
      </c>
    </row>
    <row r="54" spans="1:3" x14ac:dyDescent="0.2">
      <c r="A54" s="7" t="s">
        <v>95</v>
      </c>
      <c r="B54" s="8">
        <v>234</v>
      </c>
      <c r="C54" s="9">
        <f t="shared" si="1"/>
        <v>7.5483870967741937E-2</v>
      </c>
    </row>
    <row r="55" spans="1:3" x14ac:dyDescent="0.2">
      <c r="A55" s="7" t="s">
        <v>274</v>
      </c>
      <c r="B55" s="8">
        <v>231</v>
      </c>
      <c r="C55" s="9">
        <f t="shared" si="1"/>
        <v>7.4516129032258058E-2</v>
      </c>
    </row>
    <row r="56" spans="1:3" x14ac:dyDescent="0.2">
      <c r="A56" s="7" t="s">
        <v>68</v>
      </c>
      <c r="B56" s="8">
        <v>223</v>
      </c>
      <c r="C56" s="9">
        <f t="shared" si="1"/>
        <v>7.1935483870967737E-2</v>
      </c>
    </row>
    <row r="57" spans="1:3" x14ac:dyDescent="0.2">
      <c r="A57" s="7" t="s">
        <v>2</v>
      </c>
      <c r="B57" s="8">
        <v>138</v>
      </c>
      <c r="C57" s="9">
        <f t="shared" si="1"/>
        <v>4.4516129032258066E-2</v>
      </c>
    </row>
    <row r="58" spans="1:3" x14ac:dyDescent="0.2">
      <c r="A58" s="7" t="s">
        <v>86</v>
      </c>
      <c r="B58" s="8">
        <v>106</v>
      </c>
      <c r="C58" s="9">
        <f t="shared" si="1"/>
        <v>3.4193548387096775E-2</v>
      </c>
    </row>
    <row r="59" spans="1:3" x14ac:dyDescent="0.2">
      <c r="A59" s="7" t="s">
        <v>130</v>
      </c>
      <c r="B59" s="8">
        <v>88</v>
      </c>
      <c r="C59" s="9">
        <f t="shared" si="1"/>
        <v>2.838709677419355E-2</v>
      </c>
    </row>
    <row r="60" spans="1:3" x14ac:dyDescent="0.2">
      <c r="A60" s="7" t="s">
        <v>152</v>
      </c>
      <c r="B60" s="8">
        <v>84</v>
      </c>
      <c r="C60" s="9">
        <f t="shared" si="1"/>
        <v>2.7096774193548386E-2</v>
      </c>
    </row>
    <row r="61" spans="1:3" x14ac:dyDescent="0.2">
      <c r="A61" s="7" t="s">
        <v>198</v>
      </c>
      <c r="B61" s="8">
        <v>78</v>
      </c>
      <c r="C61" s="9">
        <f t="shared" si="1"/>
        <v>2.5161290322580646E-2</v>
      </c>
    </row>
    <row r="62" spans="1:3" x14ac:dyDescent="0.2">
      <c r="A62" s="7" t="s">
        <v>260</v>
      </c>
      <c r="B62" s="8">
        <v>67</v>
      </c>
      <c r="C62" s="9">
        <f t="shared" si="1"/>
        <v>2.1612903225806453E-2</v>
      </c>
    </row>
    <row r="63" spans="1:3" x14ac:dyDescent="0.2">
      <c r="A63" s="7" t="s">
        <v>176</v>
      </c>
      <c r="B63" s="8">
        <v>67</v>
      </c>
      <c r="C63" s="9">
        <f t="shared" si="1"/>
        <v>2.1612903225806453E-2</v>
      </c>
    </row>
    <row r="64" spans="1:3" x14ac:dyDescent="0.2">
      <c r="A64" s="7" t="s">
        <v>149</v>
      </c>
      <c r="B64" s="8">
        <v>50</v>
      </c>
      <c r="C64" s="9">
        <f t="shared" si="1"/>
        <v>1.6129032258064516E-2</v>
      </c>
    </row>
    <row r="65" spans="1:3" x14ac:dyDescent="0.2">
      <c r="A65" s="7" t="s">
        <v>141</v>
      </c>
      <c r="B65" s="8">
        <v>44</v>
      </c>
      <c r="C65" s="9">
        <f t="shared" si="1"/>
        <v>1.4193548387096775E-2</v>
      </c>
    </row>
    <row r="66" spans="1:3" x14ac:dyDescent="0.2">
      <c r="A66" s="7" t="s">
        <v>79</v>
      </c>
      <c r="B66" s="8">
        <v>43</v>
      </c>
      <c r="C66" s="9">
        <f t="shared" si="1"/>
        <v>1.3870967741935483E-2</v>
      </c>
    </row>
    <row r="67" spans="1:3" x14ac:dyDescent="0.2">
      <c r="A67" s="7" t="s">
        <v>173</v>
      </c>
      <c r="B67" s="8">
        <v>38</v>
      </c>
      <c r="C67" s="9">
        <f t="shared" si="1"/>
        <v>1.2258064516129033E-2</v>
      </c>
    </row>
    <row r="68" spans="1:3" x14ac:dyDescent="0.2">
      <c r="A68" s="7" t="s">
        <v>119</v>
      </c>
      <c r="B68" s="8">
        <v>20</v>
      </c>
      <c r="C68" s="9">
        <f t="shared" si="1"/>
        <v>6.4516129032258064E-3</v>
      </c>
    </row>
    <row r="69" spans="1:3" x14ac:dyDescent="0.2">
      <c r="A69" s="7" t="s">
        <v>185</v>
      </c>
      <c r="B69" s="8">
        <v>16</v>
      </c>
      <c r="C69" s="9">
        <f t="shared" si="1"/>
        <v>5.1612903225806452E-3</v>
      </c>
    </row>
    <row r="70" spans="1:3" x14ac:dyDescent="0.2">
      <c r="A70" s="7" t="s">
        <v>271</v>
      </c>
      <c r="B70" s="8">
        <v>12</v>
      </c>
      <c r="C70" s="9">
        <f t="shared" si="1"/>
        <v>3.8709677419354839E-3</v>
      </c>
    </row>
    <row r="71" spans="1:3" x14ac:dyDescent="0.2">
      <c r="A71" s="7" t="s">
        <v>108</v>
      </c>
      <c r="B71" s="8">
        <v>8</v>
      </c>
      <c r="C71" s="9">
        <f t="shared" si="1"/>
        <v>2.5806451612903226E-3</v>
      </c>
    </row>
    <row r="72" spans="1:3" x14ac:dyDescent="0.2">
      <c r="A72" s="7" t="s">
        <v>203</v>
      </c>
      <c r="B72" s="8">
        <v>8</v>
      </c>
      <c r="C72" s="9">
        <f t="shared" si="1"/>
        <v>2.5806451612903226E-3</v>
      </c>
    </row>
    <row r="73" spans="1:3" x14ac:dyDescent="0.2">
      <c r="A73" s="7" t="s">
        <v>209</v>
      </c>
      <c r="B73" s="8">
        <v>6</v>
      </c>
      <c r="C73" s="9">
        <f t="shared" si="1"/>
        <v>1.9354838709677419E-3</v>
      </c>
    </row>
    <row r="74" spans="1:3" x14ac:dyDescent="0.2">
      <c r="A74" s="7" t="s">
        <v>182</v>
      </c>
      <c r="B74" s="8">
        <v>5</v>
      </c>
      <c r="C74" s="9">
        <f t="shared" si="1"/>
        <v>1.6129032258064516E-3</v>
      </c>
    </row>
    <row r="75" spans="1:3" x14ac:dyDescent="0.2">
      <c r="A75" s="7" t="s">
        <v>206</v>
      </c>
      <c r="B75" s="8">
        <v>5</v>
      </c>
      <c r="C75" s="9">
        <f t="shared" si="1"/>
        <v>1.6129032258064516E-3</v>
      </c>
    </row>
    <row r="76" spans="1:3" x14ac:dyDescent="0.2">
      <c r="A76" s="7" t="s">
        <v>195</v>
      </c>
      <c r="B76" s="8">
        <v>2</v>
      </c>
      <c r="C76" s="9">
        <f t="shared" si="1"/>
        <v>6.4516129032258064E-4</v>
      </c>
    </row>
    <row r="77" spans="1:3" x14ac:dyDescent="0.2">
      <c r="B77" s="5">
        <f>SUM(B49:B76)</f>
        <v>3100</v>
      </c>
    </row>
    <row r="79" spans="1:3" x14ac:dyDescent="0.2">
      <c r="A79" s="4" t="s">
        <v>483</v>
      </c>
    </row>
    <row r="81" spans="1:3" x14ac:dyDescent="0.2">
      <c r="A81" s="7" t="s">
        <v>488</v>
      </c>
      <c r="B81" s="8" t="s">
        <v>489</v>
      </c>
      <c r="C81" s="10" t="s">
        <v>490</v>
      </c>
    </row>
    <row r="82" spans="1:3" x14ac:dyDescent="0.2">
      <c r="A82" s="7" t="s">
        <v>484</v>
      </c>
      <c r="B82" s="8">
        <v>348</v>
      </c>
      <c r="C82" s="10" t="s">
        <v>485</v>
      </c>
    </row>
    <row r="83" spans="1:3" x14ac:dyDescent="0.2">
      <c r="A83" s="7" t="s">
        <v>486</v>
      </c>
      <c r="B83" s="8">
        <v>1018</v>
      </c>
      <c r="C83" s="10" t="s">
        <v>487</v>
      </c>
    </row>
    <row r="86" spans="1:3" x14ac:dyDescent="0.2">
      <c r="A86" s="4" t="s">
        <v>491</v>
      </c>
    </row>
    <row r="88" spans="1:3" x14ac:dyDescent="0.2">
      <c r="A88" s="7" t="s">
        <v>488</v>
      </c>
      <c r="B88" s="8" t="s">
        <v>489</v>
      </c>
      <c r="C88" s="10" t="s">
        <v>494</v>
      </c>
    </row>
    <row r="89" spans="1:3" x14ac:dyDescent="0.2">
      <c r="A89" s="7" t="s">
        <v>484</v>
      </c>
      <c r="B89" s="8">
        <v>4779</v>
      </c>
      <c r="C89" s="10" t="s">
        <v>492</v>
      </c>
    </row>
    <row r="90" spans="1:3" x14ac:dyDescent="0.2">
      <c r="A90" s="7" t="s">
        <v>486</v>
      </c>
      <c r="B90" s="8">
        <v>4615</v>
      </c>
      <c r="C90" s="10" t="s">
        <v>493</v>
      </c>
    </row>
    <row r="93" spans="1:3" x14ac:dyDescent="0.2">
      <c r="A93" s="4" t="s">
        <v>495</v>
      </c>
    </row>
    <row r="95" spans="1:3" x14ac:dyDescent="0.2">
      <c r="A95" s="7" t="s">
        <v>496</v>
      </c>
      <c r="B95" s="8">
        <v>2839</v>
      </c>
    </row>
    <row r="96" spans="1:3" x14ac:dyDescent="0.2">
      <c r="A96" s="7" t="s">
        <v>497</v>
      </c>
      <c r="B96" s="8">
        <v>402</v>
      </c>
    </row>
    <row r="99" spans="1:2" x14ac:dyDescent="0.2">
      <c r="A99" s="4" t="s">
        <v>498</v>
      </c>
    </row>
    <row r="101" spans="1:2" x14ac:dyDescent="0.2">
      <c r="A101" s="7" t="s">
        <v>499</v>
      </c>
      <c r="B101" s="8">
        <v>54</v>
      </c>
    </row>
    <row r="104" spans="1:2" x14ac:dyDescent="0.2">
      <c r="A104" s="4" t="s">
        <v>500</v>
      </c>
    </row>
    <row r="106" spans="1:2" x14ac:dyDescent="0.2">
      <c r="A106" s="7" t="s">
        <v>501</v>
      </c>
      <c r="B106" s="8">
        <v>24</v>
      </c>
    </row>
    <row r="107" spans="1:2" x14ac:dyDescent="0.2">
      <c r="A107" s="7" t="s">
        <v>502</v>
      </c>
      <c r="B107" s="8">
        <v>4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6A33-8715-477F-8012-5CDB21F9B76F}">
  <dimension ref="A3:E7"/>
  <sheetViews>
    <sheetView workbookViewId="0">
      <selection activeCell="C33" sqref="C33:C34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2" t="s">
        <v>505</v>
      </c>
      <c r="B3" s="12" t="s">
        <v>449</v>
      </c>
    </row>
    <row r="4" spans="1:5" x14ac:dyDescent="0.25">
      <c r="A4" s="12" t="s">
        <v>450</v>
      </c>
      <c r="B4" t="s">
        <v>397</v>
      </c>
      <c r="C4" t="s">
        <v>340</v>
      </c>
      <c r="D4" t="s">
        <v>503</v>
      </c>
      <c r="E4" t="s">
        <v>504</v>
      </c>
    </row>
    <row r="5" spans="1:5" x14ac:dyDescent="0.25">
      <c r="A5" t="s">
        <v>349</v>
      </c>
      <c r="B5" s="13"/>
      <c r="C5" s="13"/>
      <c r="D5" s="13">
        <v>43</v>
      </c>
      <c r="E5" s="13">
        <v>43</v>
      </c>
    </row>
    <row r="6" spans="1:5" x14ac:dyDescent="0.25">
      <c r="A6" t="s">
        <v>503</v>
      </c>
      <c r="B6" s="13">
        <v>20</v>
      </c>
      <c r="C6" s="14">
        <v>4</v>
      </c>
      <c r="D6" s="13"/>
      <c r="E6" s="14">
        <v>24</v>
      </c>
    </row>
    <row r="7" spans="1:5" x14ac:dyDescent="0.25">
      <c r="A7" t="s">
        <v>504</v>
      </c>
      <c r="B7" s="13">
        <v>20</v>
      </c>
      <c r="C7" s="13">
        <v>4</v>
      </c>
      <c r="D7" s="13">
        <v>43</v>
      </c>
      <c r="E7" s="13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7E29-5E4A-411B-B65D-D60E500B4F92}">
  <dimension ref="A1:L68"/>
  <sheetViews>
    <sheetView workbookViewId="0">
      <selection activeCell="C25" sqref="C25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26.28515625" bestFit="1" customWidth="1"/>
    <col min="4" max="4" width="14" bestFit="1" customWidth="1"/>
    <col min="5" max="5" width="19.42578125" bestFit="1" customWidth="1"/>
    <col min="6" max="6" width="181.42578125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x14ac:dyDescent="0.25">
      <c r="A1" t="s">
        <v>446</v>
      </c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298</v>
      </c>
      <c r="H1" t="s">
        <v>452</v>
      </c>
      <c r="I1" s="3" t="s">
        <v>453</v>
      </c>
      <c r="J1" s="3" t="s">
        <v>454</v>
      </c>
      <c r="K1" t="s">
        <v>455</v>
      </c>
      <c r="L1" t="s">
        <v>456</v>
      </c>
    </row>
    <row r="2" spans="1:12" x14ac:dyDescent="0.25">
      <c r="A2" t="s">
        <v>337</v>
      </c>
      <c r="B2" t="s">
        <v>338</v>
      </c>
      <c r="C2" t="s">
        <v>339</v>
      </c>
      <c r="D2" t="s">
        <v>340</v>
      </c>
      <c r="F2" t="s">
        <v>341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337</v>
      </c>
      <c r="B3" t="s">
        <v>342</v>
      </c>
      <c r="C3" t="s">
        <v>339</v>
      </c>
      <c r="D3" t="s">
        <v>340</v>
      </c>
      <c r="F3" t="s">
        <v>343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337</v>
      </c>
      <c r="B4" t="s">
        <v>344</v>
      </c>
      <c r="C4" t="s">
        <v>339</v>
      </c>
      <c r="D4" t="s">
        <v>340</v>
      </c>
      <c r="F4" t="s">
        <v>341</v>
      </c>
      <c r="G4" t="s">
        <v>177</v>
      </c>
      <c r="H4">
        <v>0</v>
      </c>
      <c r="K4">
        <v>0</v>
      </c>
      <c r="L4">
        <v>0</v>
      </c>
    </row>
    <row r="5" spans="1:12" x14ac:dyDescent="0.25">
      <c r="A5" t="s">
        <v>337</v>
      </c>
      <c r="B5" t="s">
        <v>345</v>
      </c>
      <c r="C5" t="s">
        <v>346</v>
      </c>
      <c r="D5" t="s">
        <v>340</v>
      </c>
      <c r="F5" t="s">
        <v>347</v>
      </c>
      <c r="G5" t="s">
        <v>177</v>
      </c>
      <c r="H5">
        <v>0</v>
      </c>
      <c r="K5">
        <v>0</v>
      </c>
      <c r="L5">
        <v>0</v>
      </c>
    </row>
    <row r="6" spans="1:12" x14ac:dyDescent="0.25">
      <c r="B6" t="s">
        <v>348</v>
      </c>
      <c r="E6" t="s">
        <v>349</v>
      </c>
      <c r="F6" t="s">
        <v>341</v>
      </c>
      <c r="G6" t="s">
        <v>177</v>
      </c>
    </row>
    <row r="7" spans="1:12" x14ac:dyDescent="0.25">
      <c r="B7" t="s">
        <v>350</v>
      </c>
      <c r="E7" t="s">
        <v>349</v>
      </c>
      <c r="F7" t="s">
        <v>351</v>
      </c>
      <c r="G7" t="s">
        <v>177</v>
      </c>
    </row>
    <row r="8" spans="1:12" x14ac:dyDescent="0.25">
      <c r="B8" t="s">
        <v>352</v>
      </c>
      <c r="E8" t="s">
        <v>349</v>
      </c>
      <c r="F8" t="s">
        <v>353</v>
      </c>
      <c r="G8" t="s">
        <v>177</v>
      </c>
    </row>
    <row r="9" spans="1:12" x14ac:dyDescent="0.25">
      <c r="B9" t="s">
        <v>354</v>
      </c>
      <c r="E9" t="s">
        <v>349</v>
      </c>
      <c r="F9" t="s">
        <v>341</v>
      </c>
      <c r="G9" t="s">
        <v>177</v>
      </c>
    </row>
    <row r="10" spans="1:12" x14ac:dyDescent="0.25">
      <c r="B10" t="s">
        <v>355</v>
      </c>
      <c r="E10" t="s">
        <v>349</v>
      </c>
      <c r="F10" t="s">
        <v>356</v>
      </c>
      <c r="G10" t="s">
        <v>177</v>
      </c>
    </row>
    <row r="11" spans="1:12" x14ac:dyDescent="0.25">
      <c r="B11" t="s">
        <v>357</v>
      </c>
      <c r="E11" t="s">
        <v>349</v>
      </c>
      <c r="F11" t="s">
        <v>351</v>
      </c>
      <c r="G11" t="s">
        <v>177</v>
      </c>
    </row>
    <row r="12" spans="1:12" x14ac:dyDescent="0.25">
      <c r="B12" t="s">
        <v>358</v>
      </c>
      <c r="E12" t="s">
        <v>349</v>
      </c>
      <c r="F12" t="s">
        <v>359</v>
      </c>
      <c r="G12" t="s">
        <v>177</v>
      </c>
    </row>
    <row r="13" spans="1:12" x14ac:dyDescent="0.25">
      <c r="B13" t="s">
        <v>360</v>
      </c>
      <c r="E13" t="s">
        <v>349</v>
      </c>
      <c r="F13" t="s">
        <v>361</v>
      </c>
      <c r="G13" t="s">
        <v>177</v>
      </c>
    </row>
    <row r="14" spans="1:12" x14ac:dyDescent="0.25">
      <c r="B14" t="s">
        <v>362</v>
      </c>
      <c r="E14" t="s">
        <v>349</v>
      </c>
      <c r="F14" t="s">
        <v>353</v>
      </c>
      <c r="G14" t="s">
        <v>177</v>
      </c>
    </row>
    <row r="15" spans="1:12" x14ac:dyDescent="0.25">
      <c r="B15" t="s">
        <v>363</v>
      </c>
      <c r="E15" t="s">
        <v>349</v>
      </c>
      <c r="F15" t="s">
        <v>341</v>
      </c>
      <c r="G15" t="s">
        <v>177</v>
      </c>
    </row>
    <row r="16" spans="1:12" x14ac:dyDescent="0.25">
      <c r="B16" t="s">
        <v>364</v>
      </c>
      <c r="E16" t="s">
        <v>349</v>
      </c>
      <c r="F16" t="s">
        <v>341</v>
      </c>
      <c r="G16" t="s">
        <v>177</v>
      </c>
    </row>
    <row r="17" spans="2:7" x14ac:dyDescent="0.25">
      <c r="B17" t="s">
        <v>365</v>
      </c>
      <c r="E17" t="s">
        <v>349</v>
      </c>
      <c r="F17" t="s">
        <v>353</v>
      </c>
      <c r="G17" t="s">
        <v>177</v>
      </c>
    </row>
    <row r="18" spans="2:7" x14ac:dyDescent="0.25">
      <c r="B18" t="s">
        <v>366</v>
      </c>
      <c r="E18" t="s">
        <v>349</v>
      </c>
      <c r="F18" t="s">
        <v>353</v>
      </c>
      <c r="G18" t="s">
        <v>177</v>
      </c>
    </row>
    <row r="19" spans="2:7" x14ac:dyDescent="0.25">
      <c r="B19" t="s">
        <v>367</v>
      </c>
      <c r="E19" t="s">
        <v>349</v>
      </c>
      <c r="F19" t="s">
        <v>353</v>
      </c>
      <c r="G19" t="s">
        <v>177</v>
      </c>
    </row>
    <row r="20" spans="2:7" x14ac:dyDescent="0.25">
      <c r="B20" t="s">
        <v>368</v>
      </c>
      <c r="E20" t="s">
        <v>349</v>
      </c>
      <c r="F20" t="s">
        <v>369</v>
      </c>
      <c r="G20" t="s">
        <v>177</v>
      </c>
    </row>
    <row r="21" spans="2:7" x14ac:dyDescent="0.25">
      <c r="B21" t="s">
        <v>370</v>
      </c>
      <c r="E21" t="s">
        <v>349</v>
      </c>
      <c r="F21" t="s">
        <v>356</v>
      </c>
      <c r="G21" t="s">
        <v>177</v>
      </c>
    </row>
    <row r="22" spans="2:7" x14ac:dyDescent="0.25">
      <c r="B22" t="s">
        <v>371</v>
      </c>
      <c r="E22" t="s">
        <v>349</v>
      </c>
      <c r="F22" t="s">
        <v>341</v>
      </c>
      <c r="G22" t="s">
        <v>177</v>
      </c>
    </row>
    <row r="23" spans="2:7" x14ac:dyDescent="0.25">
      <c r="B23" t="s">
        <v>372</v>
      </c>
      <c r="E23" t="s">
        <v>349</v>
      </c>
      <c r="F23" t="s">
        <v>351</v>
      </c>
      <c r="G23" t="s">
        <v>177</v>
      </c>
    </row>
    <row r="24" spans="2:7" x14ac:dyDescent="0.25">
      <c r="B24" t="s">
        <v>373</v>
      </c>
      <c r="E24" t="s">
        <v>349</v>
      </c>
      <c r="F24" t="s">
        <v>374</v>
      </c>
      <c r="G24" t="s">
        <v>177</v>
      </c>
    </row>
    <row r="25" spans="2:7" x14ac:dyDescent="0.25">
      <c r="B25" t="s">
        <v>375</v>
      </c>
      <c r="E25" t="s">
        <v>349</v>
      </c>
      <c r="F25" t="s">
        <v>376</v>
      </c>
      <c r="G25" t="s">
        <v>177</v>
      </c>
    </row>
    <row r="26" spans="2:7" x14ac:dyDescent="0.25">
      <c r="B26" t="s">
        <v>377</v>
      </c>
      <c r="E26" t="s">
        <v>349</v>
      </c>
      <c r="F26" t="s">
        <v>378</v>
      </c>
      <c r="G26" t="s">
        <v>177</v>
      </c>
    </row>
    <row r="27" spans="2:7" x14ac:dyDescent="0.25">
      <c r="B27" t="s">
        <v>379</v>
      </c>
      <c r="E27" t="s">
        <v>349</v>
      </c>
      <c r="F27" t="s">
        <v>351</v>
      </c>
      <c r="G27" t="s">
        <v>177</v>
      </c>
    </row>
    <row r="28" spans="2:7" x14ac:dyDescent="0.25">
      <c r="B28" t="s">
        <v>380</v>
      </c>
      <c r="E28" t="s">
        <v>349</v>
      </c>
      <c r="F28" t="s">
        <v>381</v>
      </c>
      <c r="G28" t="s">
        <v>177</v>
      </c>
    </row>
    <row r="29" spans="2:7" x14ac:dyDescent="0.25">
      <c r="B29" t="s">
        <v>382</v>
      </c>
      <c r="E29" t="s">
        <v>349</v>
      </c>
      <c r="F29" t="s">
        <v>351</v>
      </c>
      <c r="G29" t="s">
        <v>177</v>
      </c>
    </row>
    <row r="30" spans="2:7" x14ac:dyDescent="0.25">
      <c r="B30" t="s">
        <v>383</v>
      </c>
      <c r="E30" t="s">
        <v>349</v>
      </c>
      <c r="F30" t="s">
        <v>384</v>
      </c>
      <c r="G30" t="s">
        <v>177</v>
      </c>
    </row>
    <row r="31" spans="2:7" x14ac:dyDescent="0.25">
      <c r="B31" t="s">
        <v>385</v>
      </c>
      <c r="E31" t="s">
        <v>349</v>
      </c>
      <c r="F31" t="s">
        <v>386</v>
      </c>
      <c r="G31" t="s">
        <v>177</v>
      </c>
    </row>
    <row r="32" spans="2:7" x14ac:dyDescent="0.25">
      <c r="B32" t="s">
        <v>387</v>
      </c>
      <c r="E32" t="s">
        <v>349</v>
      </c>
      <c r="F32" t="s">
        <v>353</v>
      </c>
      <c r="G32" t="s">
        <v>177</v>
      </c>
    </row>
    <row r="33" spans="2:12" x14ac:dyDescent="0.25">
      <c r="B33" t="s">
        <v>388</v>
      </c>
      <c r="E33" t="s">
        <v>349</v>
      </c>
      <c r="F33" t="s">
        <v>369</v>
      </c>
      <c r="G33" t="s">
        <v>177</v>
      </c>
    </row>
    <row r="34" spans="2:12" x14ac:dyDescent="0.25">
      <c r="B34" t="s">
        <v>389</v>
      </c>
      <c r="E34" t="s">
        <v>349</v>
      </c>
      <c r="F34" t="s">
        <v>351</v>
      </c>
      <c r="G34" t="s">
        <v>177</v>
      </c>
    </row>
    <row r="35" spans="2:12" x14ac:dyDescent="0.25">
      <c r="B35" t="s">
        <v>390</v>
      </c>
      <c r="E35" t="s">
        <v>349</v>
      </c>
      <c r="F35" t="s">
        <v>353</v>
      </c>
      <c r="G35" t="s">
        <v>177</v>
      </c>
    </row>
    <row r="36" spans="2:12" x14ac:dyDescent="0.25">
      <c r="B36" t="s">
        <v>391</v>
      </c>
      <c r="E36" t="s">
        <v>349</v>
      </c>
      <c r="F36" t="s">
        <v>341</v>
      </c>
      <c r="G36" t="s">
        <v>177</v>
      </c>
    </row>
    <row r="37" spans="2:12" x14ac:dyDescent="0.25">
      <c r="B37" t="s">
        <v>392</v>
      </c>
      <c r="E37" t="s">
        <v>349</v>
      </c>
      <c r="F37" t="s">
        <v>393</v>
      </c>
      <c r="G37" t="s">
        <v>177</v>
      </c>
    </row>
    <row r="38" spans="2:12" x14ac:dyDescent="0.25">
      <c r="B38" t="s">
        <v>394</v>
      </c>
      <c r="C38" t="s">
        <v>339</v>
      </c>
      <c r="E38" t="s">
        <v>349</v>
      </c>
      <c r="F38" t="s">
        <v>395</v>
      </c>
      <c r="G38" t="s">
        <v>177</v>
      </c>
      <c r="H38">
        <v>0</v>
      </c>
      <c r="J38" s="3">
        <v>0.23819444444444443</v>
      </c>
      <c r="K38">
        <v>0</v>
      </c>
      <c r="L38">
        <v>0</v>
      </c>
    </row>
    <row r="39" spans="2:12" x14ac:dyDescent="0.25">
      <c r="B39" t="s">
        <v>396</v>
      </c>
      <c r="C39" t="s">
        <v>339</v>
      </c>
      <c r="D39" t="s">
        <v>397</v>
      </c>
      <c r="F39" t="s">
        <v>356</v>
      </c>
      <c r="G39" t="s">
        <v>177</v>
      </c>
      <c r="H39">
        <v>0</v>
      </c>
      <c r="I39" s="3">
        <v>0.3576388888888889</v>
      </c>
      <c r="J39" s="3">
        <v>0.38541666666666669</v>
      </c>
      <c r="K39">
        <v>0</v>
      </c>
      <c r="L39">
        <v>0</v>
      </c>
    </row>
    <row r="40" spans="2:12" x14ac:dyDescent="0.25">
      <c r="B40" t="s">
        <v>398</v>
      </c>
      <c r="C40" t="s">
        <v>339</v>
      </c>
      <c r="D40" t="s">
        <v>397</v>
      </c>
      <c r="F40" t="s">
        <v>341</v>
      </c>
      <c r="G40" t="s">
        <v>177</v>
      </c>
      <c r="H40">
        <v>0</v>
      </c>
      <c r="K40">
        <v>0</v>
      </c>
      <c r="L40">
        <v>0</v>
      </c>
    </row>
    <row r="41" spans="2:12" x14ac:dyDescent="0.25">
      <c r="B41" t="s">
        <v>399</v>
      </c>
      <c r="C41" t="s">
        <v>339</v>
      </c>
      <c r="D41" t="s">
        <v>397</v>
      </c>
      <c r="F41" t="s">
        <v>400</v>
      </c>
      <c r="G41" t="s">
        <v>177</v>
      </c>
      <c r="H41">
        <v>0</v>
      </c>
      <c r="I41" s="3">
        <v>0.56944444444444442</v>
      </c>
      <c r="J41" s="3">
        <v>0.59027777777777779</v>
      </c>
      <c r="K41">
        <v>0</v>
      </c>
      <c r="L41">
        <v>0</v>
      </c>
    </row>
    <row r="42" spans="2:12" x14ac:dyDescent="0.25">
      <c r="B42" t="s">
        <v>401</v>
      </c>
      <c r="C42" t="s">
        <v>339</v>
      </c>
      <c r="D42" t="s">
        <v>397</v>
      </c>
      <c r="F42" t="s">
        <v>341</v>
      </c>
      <c r="G42" t="s">
        <v>177</v>
      </c>
      <c r="H42">
        <v>0</v>
      </c>
      <c r="K42">
        <v>0</v>
      </c>
      <c r="L42">
        <v>0</v>
      </c>
    </row>
    <row r="43" spans="2:12" x14ac:dyDescent="0.25">
      <c r="B43" t="s">
        <v>402</v>
      </c>
      <c r="C43" t="s">
        <v>339</v>
      </c>
      <c r="D43" t="s">
        <v>397</v>
      </c>
      <c r="F43" t="s">
        <v>341</v>
      </c>
      <c r="G43" t="s">
        <v>177</v>
      </c>
      <c r="H43">
        <v>0</v>
      </c>
      <c r="K43">
        <v>0</v>
      </c>
      <c r="L43">
        <v>0</v>
      </c>
    </row>
    <row r="44" spans="2:12" x14ac:dyDescent="0.25">
      <c r="B44" t="s">
        <v>403</v>
      </c>
      <c r="C44" t="s">
        <v>339</v>
      </c>
      <c r="D44" t="s">
        <v>397</v>
      </c>
      <c r="F44" t="s">
        <v>404</v>
      </c>
      <c r="G44" t="s">
        <v>177</v>
      </c>
      <c r="H44">
        <v>0</v>
      </c>
      <c r="I44" s="3">
        <v>0.65694444444444444</v>
      </c>
      <c r="J44" s="3">
        <v>0.66666666666666663</v>
      </c>
      <c r="K44">
        <v>0</v>
      </c>
      <c r="L44">
        <v>0</v>
      </c>
    </row>
    <row r="45" spans="2:12" x14ac:dyDescent="0.25">
      <c r="B45" t="s">
        <v>405</v>
      </c>
      <c r="C45" t="s">
        <v>339</v>
      </c>
      <c r="D45" t="s">
        <v>397</v>
      </c>
      <c r="F45" t="s">
        <v>406</v>
      </c>
      <c r="G45" t="s">
        <v>177</v>
      </c>
      <c r="H45">
        <v>0</v>
      </c>
      <c r="K45">
        <v>0</v>
      </c>
      <c r="L45">
        <v>0</v>
      </c>
    </row>
    <row r="46" spans="2:12" x14ac:dyDescent="0.25">
      <c r="B46" t="s">
        <v>407</v>
      </c>
      <c r="C46" t="s">
        <v>339</v>
      </c>
      <c r="D46" t="s">
        <v>397</v>
      </c>
      <c r="F46" t="s">
        <v>408</v>
      </c>
      <c r="G46" t="s">
        <v>177</v>
      </c>
      <c r="H46">
        <v>0</v>
      </c>
      <c r="K46">
        <v>0</v>
      </c>
      <c r="L46">
        <v>0</v>
      </c>
    </row>
    <row r="47" spans="2:12" x14ac:dyDescent="0.25">
      <c r="B47" t="s">
        <v>409</v>
      </c>
      <c r="C47" t="s">
        <v>339</v>
      </c>
      <c r="D47" t="s">
        <v>397</v>
      </c>
      <c r="F47" t="s">
        <v>410</v>
      </c>
      <c r="G47" t="s">
        <v>177</v>
      </c>
      <c r="H47">
        <v>0</v>
      </c>
      <c r="I47" s="3">
        <v>0.4861111111111111</v>
      </c>
      <c r="J47" s="3">
        <v>0.50347222222222221</v>
      </c>
      <c r="K47">
        <v>0</v>
      </c>
      <c r="L47">
        <v>0</v>
      </c>
    </row>
    <row r="48" spans="2:12" x14ac:dyDescent="0.25">
      <c r="B48" t="s">
        <v>411</v>
      </c>
      <c r="C48" t="s">
        <v>339</v>
      </c>
      <c r="D48" t="s">
        <v>397</v>
      </c>
      <c r="F48" t="s">
        <v>412</v>
      </c>
      <c r="G48" t="s">
        <v>177</v>
      </c>
      <c r="H48">
        <v>0</v>
      </c>
      <c r="J48" s="3">
        <v>0.5625</v>
      </c>
      <c r="K48">
        <v>0</v>
      </c>
      <c r="L48">
        <v>0</v>
      </c>
    </row>
    <row r="49" spans="2:12" x14ac:dyDescent="0.25">
      <c r="B49" t="s">
        <v>413</v>
      </c>
      <c r="C49" t="s">
        <v>339</v>
      </c>
      <c r="D49" t="s">
        <v>397</v>
      </c>
      <c r="F49" t="s">
        <v>414</v>
      </c>
      <c r="G49" t="s">
        <v>177</v>
      </c>
      <c r="H49">
        <v>0</v>
      </c>
      <c r="I49" s="3">
        <v>0.30694444444444446</v>
      </c>
      <c r="J49" s="3">
        <v>0.33194444444444443</v>
      </c>
      <c r="K49">
        <v>0</v>
      </c>
      <c r="L49">
        <v>0</v>
      </c>
    </row>
    <row r="50" spans="2:12" x14ac:dyDescent="0.25">
      <c r="B50" t="s">
        <v>415</v>
      </c>
      <c r="C50" t="s">
        <v>339</v>
      </c>
      <c r="D50" t="s">
        <v>397</v>
      </c>
      <c r="F50" t="s">
        <v>416</v>
      </c>
      <c r="G50" t="s">
        <v>177</v>
      </c>
      <c r="I50" s="3">
        <v>0.47361111111111109</v>
      </c>
      <c r="J50" s="3">
        <v>0.49652777777777779</v>
      </c>
      <c r="K50">
        <v>0</v>
      </c>
      <c r="L50">
        <v>0</v>
      </c>
    </row>
    <row r="51" spans="2:12" x14ac:dyDescent="0.25">
      <c r="B51" t="s">
        <v>417</v>
      </c>
      <c r="C51" t="s">
        <v>339</v>
      </c>
      <c r="D51" t="s">
        <v>397</v>
      </c>
      <c r="F51" t="s">
        <v>418</v>
      </c>
      <c r="G51" t="s">
        <v>177</v>
      </c>
      <c r="H51">
        <v>0</v>
      </c>
      <c r="I51" s="3">
        <v>0.47361111111111109</v>
      </c>
      <c r="J51" s="3">
        <v>0.49652777777777779</v>
      </c>
      <c r="K51">
        <v>0</v>
      </c>
      <c r="L51">
        <v>0</v>
      </c>
    </row>
    <row r="52" spans="2:12" x14ac:dyDescent="0.25">
      <c r="B52" t="s">
        <v>419</v>
      </c>
      <c r="C52" t="s">
        <v>339</v>
      </c>
      <c r="D52" t="s">
        <v>397</v>
      </c>
      <c r="F52" t="s">
        <v>420</v>
      </c>
      <c r="G52" t="s">
        <v>177</v>
      </c>
      <c r="H52">
        <v>0</v>
      </c>
      <c r="J52" s="3">
        <v>0.52083333333333337</v>
      </c>
      <c r="K52">
        <v>0</v>
      </c>
      <c r="L52">
        <v>0</v>
      </c>
    </row>
    <row r="53" spans="2:12" x14ac:dyDescent="0.25">
      <c r="B53" t="s">
        <v>421</v>
      </c>
      <c r="C53" t="s">
        <v>339</v>
      </c>
      <c r="D53" t="s">
        <v>397</v>
      </c>
      <c r="F53" t="s">
        <v>422</v>
      </c>
      <c r="G53" t="s">
        <v>177</v>
      </c>
      <c r="H53">
        <v>0</v>
      </c>
      <c r="J53" s="3">
        <v>0.42708333333333331</v>
      </c>
      <c r="K53">
        <v>0</v>
      </c>
      <c r="L53">
        <v>0</v>
      </c>
    </row>
    <row r="54" spans="2:12" x14ac:dyDescent="0.25">
      <c r="B54" t="s">
        <v>423</v>
      </c>
      <c r="C54" t="s">
        <v>339</v>
      </c>
      <c r="D54" t="s">
        <v>397</v>
      </c>
      <c r="F54" t="s">
        <v>424</v>
      </c>
      <c r="G54" t="s">
        <v>177</v>
      </c>
      <c r="H54">
        <v>0</v>
      </c>
      <c r="J54" s="3">
        <v>0.50347222222222221</v>
      </c>
      <c r="K54">
        <v>0</v>
      </c>
      <c r="L54">
        <v>0</v>
      </c>
    </row>
    <row r="55" spans="2:12" x14ac:dyDescent="0.25">
      <c r="B55" t="s">
        <v>425</v>
      </c>
      <c r="C55" t="s">
        <v>339</v>
      </c>
      <c r="D55" t="s">
        <v>397</v>
      </c>
      <c r="F55" t="s">
        <v>426</v>
      </c>
      <c r="G55" t="s">
        <v>177</v>
      </c>
      <c r="H55">
        <v>0</v>
      </c>
      <c r="K55">
        <v>0</v>
      </c>
      <c r="L55">
        <v>0</v>
      </c>
    </row>
    <row r="56" spans="2:12" x14ac:dyDescent="0.25">
      <c r="B56" t="s">
        <v>427</v>
      </c>
      <c r="C56" t="s">
        <v>339</v>
      </c>
      <c r="D56" t="s">
        <v>397</v>
      </c>
      <c r="F56" t="s">
        <v>384</v>
      </c>
      <c r="G56" t="s">
        <v>177</v>
      </c>
      <c r="H56">
        <v>0</v>
      </c>
      <c r="K56">
        <v>0</v>
      </c>
      <c r="L56">
        <v>0</v>
      </c>
    </row>
    <row r="57" spans="2:12" x14ac:dyDescent="0.25">
      <c r="B57" t="s">
        <v>428</v>
      </c>
      <c r="C57" t="s">
        <v>339</v>
      </c>
      <c r="D57" t="s">
        <v>397</v>
      </c>
      <c r="F57" t="s">
        <v>176</v>
      </c>
      <c r="G57" t="s">
        <v>177</v>
      </c>
      <c r="H57">
        <v>0</v>
      </c>
      <c r="J57" s="3">
        <v>9.0277777777777769E-3</v>
      </c>
      <c r="K57">
        <v>0</v>
      </c>
      <c r="L57">
        <v>0</v>
      </c>
    </row>
    <row r="58" spans="2:12" x14ac:dyDescent="0.25">
      <c r="B58" t="s">
        <v>429</v>
      </c>
      <c r="C58" t="s">
        <v>339</v>
      </c>
      <c r="D58" t="s">
        <v>397</v>
      </c>
      <c r="F58" t="s">
        <v>343</v>
      </c>
      <c r="G58" t="s">
        <v>177</v>
      </c>
      <c r="H58">
        <v>0</v>
      </c>
      <c r="J58" s="3">
        <v>0.40694444444444444</v>
      </c>
      <c r="K58">
        <v>0</v>
      </c>
      <c r="L58">
        <v>0</v>
      </c>
    </row>
    <row r="59" spans="2:12" x14ac:dyDescent="0.25">
      <c r="B59" t="s">
        <v>430</v>
      </c>
      <c r="C59" t="s">
        <v>431</v>
      </c>
      <c r="E59" t="s">
        <v>349</v>
      </c>
      <c r="F59" t="s">
        <v>353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432</v>
      </c>
      <c r="C60" t="s">
        <v>431</v>
      </c>
      <c r="E60" t="s">
        <v>349</v>
      </c>
      <c r="F60" t="s">
        <v>433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434</v>
      </c>
      <c r="C61" t="s">
        <v>431</v>
      </c>
      <c r="E61" t="s">
        <v>349</v>
      </c>
      <c r="F61" t="s">
        <v>435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436</v>
      </c>
      <c r="C62" t="s">
        <v>431</v>
      </c>
      <c r="E62" t="s">
        <v>349</v>
      </c>
      <c r="F62" t="s">
        <v>437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438</v>
      </c>
      <c r="C63" t="s">
        <v>431</v>
      </c>
      <c r="E63" t="s">
        <v>349</v>
      </c>
      <c r="F63" t="s">
        <v>351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439</v>
      </c>
      <c r="C64" t="s">
        <v>431</v>
      </c>
      <c r="E64" t="s">
        <v>349</v>
      </c>
      <c r="F64" t="s">
        <v>351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440</v>
      </c>
      <c r="C65" t="s">
        <v>431</v>
      </c>
      <c r="E65" t="s">
        <v>349</v>
      </c>
      <c r="F65" t="s">
        <v>353</v>
      </c>
      <c r="G65" t="s">
        <v>177</v>
      </c>
      <c r="H65">
        <v>0</v>
      </c>
      <c r="K65">
        <v>0</v>
      </c>
      <c r="L65">
        <v>0</v>
      </c>
    </row>
    <row r="66" spans="2:12" x14ac:dyDescent="0.25">
      <c r="B66" t="s">
        <v>441</v>
      </c>
      <c r="C66" t="s">
        <v>431</v>
      </c>
      <c r="E66" t="s">
        <v>349</v>
      </c>
      <c r="F66" t="s">
        <v>442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443</v>
      </c>
      <c r="C67" t="s">
        <v>431</v>
      </c>
      <c r="E67" t="s">
        <v>349</v>
      </c>
      <c r="F67" t="s">
        <v>444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445</v>
      </c>
      <c r="C68" t="s">
        <v>431</v>
      </c>
      <c r="E68" t="s">
        <v>349</v>
      </c>
      <c r="F68" t="s">
        <v>351</v>
      </c>
      <c r="G68" t="s">
        <v>177</v>
      </c>
      <c r="H68">
        <v>0</v>
      </c>
      <c r="K68">
        <v>0</v>
      </c>
      <c r="L6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9C64-03C5-4C30-BB39-34B536AA6093}">
  <dimension ref="A2:R13"/>
  <sheetViews>
    <sheetView workbookViewId="0"/>
  </sheetViews>
  <sheetFormatPr defaultRowHeight="15" x14ac:dyDescent="0.25"/>
  <cols>
    <col min="1" max="1" width="21.8554687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154813</v>
      </c>
      <c r="E3" t="s">
        <v>303</v>
      </c>
      <c r="F3" t="s">
        <v>304</v>
      </c>
      <c r="G3" t="s">
        <v>305</v>
      </c>
      <c r="H3">
        <v>2839</v>
      </c>
      <c r="I3">
        <v>402</v>
      </c>
      <c r="J3">
        <v>54</v>
      </c>
      <c r="K3">
        <v>67</v>
      </c>
      <c r="L3">
        <v>4</v>
      </c>
      <c r="M3">
        <v>3100</v>
      </c>
      <c r="N3">
        <v>135</v>
      </c>
      <c r="O3">
        <v>23</v>
      </c>
      <c r="Q3">
        <v>159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329</v>
      </c>
      <c r="B9" s="2" t="s">
        <v>330</v>
      </c>
      <c r="C9" s="2" t="s">
        <v>331</v>
      </c>
      <c r="D9" s="2" t="s">
        <v>332</v>
      </c>
      <c r="E9" s="2" t="s">
        <v>333</v>
      </c>
      <c r="F9" s="2" t="s">
        <v>334</v>
      </c>
      <c r="G9" s="2" t="s">
        <v>335</v>
      </c>
      <c r="H9" s="2" t="s">
        <v>336</v>
      </c>
      <c r="I9" s="2"/>
      <c r="J9" s="2"/>
      <c r="K9" s="2"/>
      <c r="L9" s="2"/>
    </row>
    <row r="10" spans="1:18" x14ac:dyDescent="0.25">
      <c r="A10" t="s">
        <v>325</v>
      </c>
      <c r="B10">
        <v>124</v>
      </c>
      <c r="C10">
        <v>21</v>
      </c>
    </row>
    <row r="11" spans="1:18" x14ac:dyDescent="0.25">
      <c r="A11" t="s">
        <v>326</v>
      </c>
      <c r="B11">
        <v>7</v>
      </c>
      <c r="C11">
        <v>2</v>
      </c>
    </row>
    <row r="12" spans="1:18" x14ac:dyDescent="0.25">
      <c r="A12" t="s">
        <v>327</v>
      </c>
      <c r="B12">
        <v>4</v>
      </c>
      <c r="F12">
        <v>1</v>
      </c>
    </row>
    <row r="13" spans="1:18" x14ac:dyDescent="0.25">
      <c r="A13" t="s">
        <v>328</v>
      </c>
      <c r="C1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1C74-C94D-4A1C-B35C-0A83C230CEC2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44</v>
      </c>
    </row>
    <row r="4" spans="1:4" x14ac:dyDescent="0.25">
      <c r="A4" t="s">
        <v>2</v>
      </c>
      <c r="B4" t="s">
        <v>5</v>
      </c>
      <c r="C4" t="s">
        <v>6</v>
      </c>
      <c r="D4">
        <v>6</v>
      </c>
    </row>
    <row r="5" spans="1:4" x14ac:dyDescent="0.25">
      <c r="A5" t="s">
        <v>2</v>
      </c>
      <c r="B5" t="s">
        <v>7</v>
      </c>
      <c r="C5" t="s">
        <v>8</v>
      </c>
      <c r="D5">
        <v>10</v>
      </c>
    </row>
    <row r="6" spans="1:4" x14ac:dyDescent="0.25">
      <c r="A6" t="s">
        <v>2</v>
      </c>
      <c r="B6" t="s">
        <v>9</v>
      </c>
      <c r="C6" t="s">
        <v>10</v>
      </c>
      <c r="D6">
        <v>14</v>
      </c>
    </row>
    <row r="7" spans="1:4" x14ac:dyDescent="0.25">
      <c r="A7" t="s">
        <v>2</v>
      </c>
      <c r="B7" t="s">
        <v>11</v>
      </c>
      <c r="C7" t="s">
        <v>12</v>
      </c>
      <c r="D7">
        <v>27</v>
      </c>
    </row>
    <row r="8" spans="1:4" x14ac:dyDescent="0.25">
      <c r="A8" t="s">
        <v>2</v>
      </c>
      <c r="B8" t="s">
        <v>13</v>
      </c>
      <c r="C8" t="s">
        <v>14</v>
      </c>
      <c r="D8">
        <v>1</v>
      </c>
    </row>
    <row r="9" spans="1:4" x14ac:dyDescent="0.25">
      <c r="A9" t="s">
        <v>2</v>
      </c>
      <c r="B9" t="s">
        <v>15</v>
      </c>
      <c r="C9" t="s">
        <v>16</v>
      </c>
      <c r="D9">
        <v>20</v>
      </c>
    </row>
    <row r="10" spans="1:4" x14ac:dyDescent="0.25">
      <c r="A10" t="s">
        <v>2</v>
      </c>
      <c r="B10" t="s">
        <v>17</v>
      </c>
      <c r="C10" t="s">
        <v>18</v>
      </c>
      <c r="D10">
        <v>16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7</v>
      </c>
    </row>
    <row r="13" spans="1:4" x14ac:dyDescent="0.25">
      <c r="A13" t="s">
        <v>21</v>
      </c>
      <c r="B13" t="s">
        <v>24</v>
      </c>
      <c r="C13" t="s">
        <v>25</v>
      </c>
      <c r="D13">
        <v>3</v>
      </c>
    </row>
    <row r="14" spans="1:4" x14ac:dyDescent="0.25">
      <c r="A14" t="s">
        <v>21</v>
      </c>
      <c r="B14" t="s">
        <v>26</v>
      </c>
      <c r="C14" t="s">
        <v>27</v>
      </c>
      <c r="D14">
        <v>2</v>
      </c>
    </row>
    <row r="15" spans="1:4" x14ac:dyDescent="0.25">
      <c r="A15" t="s">
        <v>21</v>
      </c>
      <c r="B15" t="s">
        <v>28</v>
      </c>
      <c r="C15" t="s">
        <v>29</v>
      </c>
      <c r="D15">
        <v>513</v>
      </c>
    </row>
    <row r="16" spans="1:4" x14ac:dyDescent="0.25">
      <c r="A16" t="s">
        <v>21</v>
      </c>
      <c r="B16" t="s">
        <v>30</v>
      </c>
      <c r="C16" t="s">
        <v>31</v>
      </c>
      <c r="D16">
        <v>6</v>
      </c>
    </row>
    <row r="17" spans="1:4" x14ac:dyDescent="0.25">
      <c r="A17" t="s">
        <v>21</v>
      </c>
      <c r="B17" t="s">
        <v>32</v>
      </c>
      <c r="C17" t="s">
        <v>33</v>
      </c>
      <c r="D17">
        <v>9</v>
      </c>
    </row>
    <row r="18" spans="1:4" x14ac:dyDescent="0.25">
      <c r="A18" t="s">
        <v>21</v>
      </c>
      <c r="B18" t="s">
        <v>34</v>
      </c>
      <c r="C18" t="s">
        <v>35</v>
      </c>
      <c r="D18">
        <v>7</v>
      </c>
    </row>
    <row r="19" spans="1:4" x14ac:dyDescent="0.25">
      <c r="A19" t="s">
        <v>21</v>
      </c>
      <c r="B19" t="s">
        <v>36</v>
      </c>
      <c r="C19" t="s">
        <v>37</v>
      </c>
      <c r="D19">
        <v>43</v>
      </c>
    </row>
    <row r="20" spans="1:4" x14ac:dyDescent="0.25">
      <c r="A20" t="s">
        <v>21</v>
      </c>
      <c r="B20" t="s">
        <v>38</v>
      </c>
      <c r="C20" t="s">
        <v>39</v>
      </c>
      <c r="D20">
        <v>20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53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1</v>
      </c>
    </row>
    <row r="27" spans="1:4" x14ac:dyDescent="0.25">
      <c r="A27" t="s">
        <v>44</v>
      </c>
      <c r="B27" t="s">
        <v>51</v>
      </c>
      <c r="C27" t="s">
        <v>52</v>
      </c>
      <c r="D27">
        <v>43</v>
      </c>
    </row>
    <row r="28" spans="1:4" x14ac:dyDescent="0.25">
      <c r="A28" t="s">
        <v>44</v>
      </c>
      <c r="B28" t="s">
        <v>53</v>
      </c>
      <c r="C28" t="s">
        <v>54</v>
      </c>
      <c r="D28">
        <v>25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2</v>
      </c>
    </row>
    <row r="31" spans="1:4" x14ac:dyDescent="0.25">
      <c r="A31" t="s">
        <v>44</v>
      </c>
      <c r="B31" t="s">
        <v>59</v>
      </c>
      <c r="C31" t="s">
        <v>60</v>
      </c>
      <c r="D31">
        <v>5</v>
      </c>
    </row>
    <row r="32" spans="1:4" x14ac:dyDescent="0.25">
      <c r="A32" t="s">
        <v>44</v>
      </c>
      <c r="B32" t="s">
        <v>61</v>
      </c>
      <c r="C32" t="s">
        <v>62</v>
      </c>
      <c r="D32">
        <v>192</v>
      </c>
    </row>
    <row r="33" spans="1:4" x14ac:dyDescent="0.25">
      <c r="A33" t="s">
        <v>44</v>
      </c>
      <c r="B33" t="s">
        <v>63</v>
      </c>
      <c r="C33" t="s">
        <v>64</v>
      </c>
      <c r="D33">
        <v>1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3</v>
      </c>
    </row>
    <row r="36" spans="1:4" x14ac:dyDescent="0.25">
      <c r="A36" t="s">
        <v>68</v>
      </c>
      <c r="B36" t="s">
        <v>71</v>
      </c>
      <c r="C36" t="s">
        <v>72</v>
      </c>
      <c r="D36">
        <v>1</v>
      </c>
    </row>
    <row r="37" spans="1:4" x14ac:dyDescent="0.25">
      <c r="A37" t="s">
        <v>68</v>
      </c>
      <c r="B37" t="s">
        <v>73</v>
      </c>
      <c r="C37" t="s">
        <v>74</v>
      </c>
      <c r="D37">
        <v>6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213</v>
      </c>
    </row>
    <row r="40" spans="1:4" x14ac:dyDescent="0.25">
      <c r="A40" t="s">
        <v>79</v>
      </c>
      <c r="B40" t="s">
        <v>80</v>
      </c>
      <c r="C40" t="s">
        <v>81</v>
      </c>
      <c r="D40">
        <v>5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38</v>
      </c>
    </row>
    <row r="43" spans="1:4" x14ac:dyDescent="0.25">
      <c r="A43" t="s">
        <v>86</v>
      </c>
      <c r="B43" t="s">
        <v>87</v>
      </c>
      <c r="C43" t="s">
        <v>88</v>
      </c>
      <c r="D43">
        <v>34</v>
      </c>
    </row>
    <row r="44" spans="1:4" x14ac:dyDescent="0.25">
      <c r="A44" t="s">
        <v>86</v>
      </c>
      <c r="B44" t="s">
        <v>89</v>
      </c>
      <c r="C44" t="s">
        <v>90</v>
      </c>
      <c r="D44">
        <v>0</v>
      </c>
    </row>
    <row r="45" spans="1:4" x14ac:dyDescent="0.25">
      <c r="A45" t="s">
        <v>86</v>
      </c>
      <c r="B45" t="s">
        <v>91</v>
      </c>
      <c r="C45" t="s">
        <v>92</v>
      </c>
      <c r="D45">
        <v>72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1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3</v>
      </c>
    </row>
    <row r="50" spans="1:4" x14ac:dyDescent="0.25">
      <c r="A50" t="s">
        <v>95</v>
      </c>
      <c r="B50" t="s">
        <v>102</v>
      </c>
      <c r="C50" t="s">
        <v>103</v>
      </c>
      <c r="D50">
        <v>228</v>
      </c>
    </row>
    <row r="51" spans="1:4" x14ac:dyDescent="0.25">
      <c r="A51" t="s">
        <v>95</v>
      </c>
      <c r="B51" t="s">
        <v>104</v>
      </c>
      <c r="C51" t="s">
        <v>105</v>
      </c>
      <c r="D51">
        <v>1</v>
      </c>
    </row>
    <row r="52" spans="1:4" x14ac:dyDescent="0.25">
      <c r="A52" t="s">
        <v>95</v>
      </c>
      <c r="B52" t="s">
        <v>106</v>
      </c>
      <c r="C52" t="s">
        <v>107</v>
      </c>
      <c r="D52">
        <v>1</v>
      </c>
    </row>
    <row r="53" spans="1:4" x14ac:dyDescent="0.25">
      <c r="A53" t="s">
        <v>108</v>
      </c>
      <c r="B53" t="s">
        <v>109</v>
      </c>
      <c r="C53" t="s">
        <v>110</v>
      </c>
      <c r="D53">
        <v>0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8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17</v>
      </c>
    </row>
    <row r="59" spans="1:4" x14ac:dyDescent="0.25">
      <c r="A59" t="s">
        <v>119</v>
      </c>
      <c r="B59" t="s">
        <v>122</v>
      </c>
      <c r="C59" t="s">
        <v>123</v>
      </c>
      <c r="D59">
        <v>3</v>
      </c>
    </row>
    <row r="60" spans="1:4" x14ac:dyDescent="0.25">
      <c r="A60" t="s">
        <v>124</v>
      </c>
      <c r="B60" t="s">
        <v>125</v>
      </c>
      <c r="C60" t="s">
        <v>126</v>
      </c>
      <c r="D60">
        <v>309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1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4</v>
      </c>
    </row>
    <row r="66" spans="1:4" x14ac:dyDescent="0.25">
      <c r="A66" t="s">
        <v>130</v>
      </c>
      <c r="B66" t="s">
        <v>137</v>
      </c>
      <c r="C66" t="s">
        <v>138</v>
      </c>
      <c r="D66">
        <v>9</v>
      </c>
    </row>
    <row r="67" spans="1:4" x14ac:dyDescent="0.25">
      <c r="A67" t="s">
        <v>130</v>
      </c>
      <c r="B67" t="s">
        <v>139</v>
      </c>
      <c r="C67" t="s">
        <v>140</v>
      </c>
      <c r="D67">
        <v>73</v>
      </c>
    </row>
    <row r="68" spans="1:4" x14ac:dyDescent="0.25">
      <c r="A68" t="s">
        <v>141</v>
      </c>
      <c r="B68" t="s">
        <v>142</v>
      </c>
      <c r="C68" t="s">
        <v>143</v>
      </c>
      <c r="D68">
        <v>44</v>
      </c>
    </row>
    <row r="69" spans="1:4" x14ac:dyDescent="0.25">
      <c r="A69" t="s">
        <v>141</v>
      </c>
      <c r="B69" t="s">
        <v>144</v>
      </c>
      <c r="C69" t="s">
        <v>145</v>
      </c>
      <c r="D69">
        <v>0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50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34</v>
      </c>
    </row>
    <row r="79" spans="1:4" x14ac:dyDescent="0.25">
      <c r="A79" t="s">
        <v>152</v>
      </c>
      <c r="B79" t="s">
        <v>167</v>
      </c>
      <c r="C79" t="s">
        <v>168</v>
      </c>
      <c r="D79">
        <v>3</v>
      </c>
    </row>
    <row r="80" spans="1:4" x14ac:dyDescent="0.25">
      <c r="A80" t="s">
        <v>152</v>
      </c>
      <c r="B80" t="s">
        <v>169</v>
      </c>
      <c r="C80" t="s">
        <v>170</v>
      </c>
      <c r="D80">
        <v>2</v>
      </c>
    </row>
    <row r="81" spans="1:4" x14ac:dyDescent="0.25">
      <c r="A81" t="s">
        <v>152</v>
      </c>
      <c r="B81" t="s">
        <v>171</v>
      </c>
      <c r="C81" t="s">
        <v>172</v>
      </c>
      <c r="D81">
        <v>45</v>
      </c>
    </row>
    <row r="82" spans="1:4" x14ac:dyDescent="0.25">
      <c r="A82" t="s">
        <v>173</v>
      </c>
      <c r="B82" t="s">
        <v>174</v>
      </c>
      <c r="C82" t="s">
        <v>175</v>
      </c>
      <c r="D82">
        <v>38</v>
      </c>
    </row>
    <row r="83" spans="1:4" x14ac:dyDescent="0.25">
      <c r="A83" t="s">
        <v>176</v>
      </c>
      <c r="B83" t="s">
        <v>177</v>
      </c>
      <c r="C83" t="s">
        <v>178</v>
      </c>
      <c r="D83">
        <v>67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5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16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2</v>
      </c>
    </row>
    <row r="92" spans="1:4" x14ac:dyDescent="0.25">
      <c r="A92" t="s">
        <v>198</v>
      </c>
      <c r="B92" t="s">
        <v>199</v>
      </c>
      <c r="C92" t="s">
        <v>200</v>
      </c>
      <c r="D92">
        <v>78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8</v>
      </c>
    </row>
    <row r="95" spans="1:4" x14ac:dyDescent="0.25">
      <c r="A95" t="s">
        <v>206</v>
      </c>
      <c r="B95" t="s">
        <v>207</v>
      </c>
      <c r="C95" t="s">
        <v>208</v>
      </c>
      <c r="D95">
        <v>5</v>
      </c>
    </row>
    <row r="96" spans="1:4" x14ac:dyDescent="0.25">
      <c r="A96" t="s">
        <v>209</v>
      </c>
      <c r="B96" t="s">
        <v>210</v>
      </c>
      <c r="C96" t="s">
        <v>211</v>
      </c>
      <c r="D96">
        <v>6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46</v>
      </c>
    </row>
    <row r="103" spans="1:4" x14ac:dyDescent="0.25">
      <c r="A103" t="s">
        <v>221</v>
      </c>
      <c r="B103" t="s">
        <v>224</v>
      </c>
      <c r="C103" t="s">
        <v>225</v>
      </c>
      <c r="D103">
        <v>1</v>
      </c>
    </row>
    <row r="104" spans="1:4" x14ac:dyDescent="0.25">
      <c r="A104" t="s">
        <v>221</v>
      </c>
      <c r="B104" t="s">
        <v>226</v>
      </c>
      <c r="C104" t="s">
        <v>227</v>
      </c>
      <c r="D104">
        <v>23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26</v>
      </c>
    </row>
    <row r="108" spans="1:4" x14ac:dyDescent="0.25">
      <c r="A108" t="s">
        <v>221</v>
      </c>
      <c r="B108" t="s">
        <v>234</v>
      </c>
      <c r="C108" t="s">
        <v>235</v>
      </c>
      <c r="D108">
        <v>1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89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100</v>
      </c>
    </row>
    <row r="121" spans="1:4" x14ac:dyDescent="0.25">
      <c r="A121" t="s">
        <v>260</v>
      </c>
      <c r="B121" t="s">
        <v>261</v>
      </c>
      <c r="C121" t="s">
        <v>262</v>
      </c>
      <c r="D121">
        <v>3</v>
      </c>
    </row>
    <row r="122" spans="1:4" x14ac:dyDescent="0.25">
      <c r="A122" t="s">
        <v>260</v>
      </c>
      <c r="B122" t="s">
        <v>263</v>
      </c>
      <c r="C122" t="s">
        <v>264</v>
      </c>
      <c r="D122">
        <v>4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55</v>
      </c>
    </row>
    <row r="125" spans="1:4" x14ac:dyDescent="0.25">
      <c r="A125" t="s">
        <v>260</v>
      </c>
      <c r="B125" t="s">
        <v>269</v>
      </c>
      <c r="C125" t="s">
        <v>270</v>
      </c>
      <c r="D125">
        <v>5</v>
      </c>
    </row>
    <row r="126" spans="1:4" x14ac:dyDescent="0.25">
      <c r="A126" t="s">
        <v>271</v>
      </c>
      <c r="B126" t="s">
        <v>272</v>
      </c>
      <c r="C126" t="s">
        <v>273</v>
      </c>
      <c r="D126">
        <v>12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5</v>
      </c>
    </row>
    <row r="130" spans="1:4" x14ac:dyDescent="0.25">
      <c r="A130" t="s">
        <v>274</v>
      </c>
      <c r="B130" t="s">
        <v>281</v>
      </c>
      <c r="C130" t="s">
        <v>282</v>
      </c>
      <c r="D130">
        <v>2</v>
      </c>
    </row>
    <row r="131" spans="1:4" x14ac:dyDescent="0.25">
      <c r="A131" t="s">
        <v>274</v>
      </c>
      <c r="B131" t="s">
        <v>283</v>
      </c>
      <c r="C131" t="s">
        <v>284</v>
      </c>
      <c r="D131">
        <v>6</v>
      </c>
    </row>
    <row r="132" spans="1:4" x14ac:dyDescent="0.25">
      <c r="A132" t="s">
        <v>274</v>
      </c>
      <c r="B132" t="s">
        <v>285</v>
      </c>
      <c r="C132" t="s">
        <v>286</v>
      </c>
      <c r="D132">
        <v>1</v>
      </c>
    </row>
    <row r="133" spans="1:4" x14ac:dyDescent="0.25">
      <c r="A133" t="s">
        <v>274</v>
      </c>
      <c r="B133" t="s">
        <v>287</v>
      </c>
      <c r="C133" t="s">
        <v>288</v>
      </c>
      <c r="D133">
        <v>4</v>
      </c>
    </row>
    <row r="134" spans="1:4" x14ac:dyDescent="0.25">
      <c r="A134" t="s">
        <v>274</v>
      </c>
      <c r="B134" t="s">
        <v>289</v>
      </c>
      <c r="C134" t="s">
        <v>290</v>
      </c>
      <c r="D134">
        <v>3</v>
      </c>
    </row>
    <row r="135" spans="1:4" x14ac:dyDescent="0.25">
      <c r="A135" t="s">
        <v>274</v>
      </c>
      <c r="B135" t="s">
        <v>291</v>
      </c>
      <c r="C135" t="s">
        <v>292</v>
      </c>
      <c r="D135">
        <v>196</v>
      </c>
    </row>
    <row r="136" spans="1:4" x14ac:dyDescent="0.25">
      <c r="A136" t="s">
        <v>274</v>
      </c>
      <c r="B136" t="s">
        <v>293</v>
      </c>
      <c r="C136" t="s">
        <v>294</v>
      </c>
      <c r="D136">
        <v>0</v>
      </c>
    </row>
    <row r="137" spans="1:4" x14ac:dyDescent="0.25">
      <c r="A137" t="s">
        <v>274</v>
      </c>
      <c r="B137" t="s">
        <v>295</v>
      </c>
      <c r="C137" t="s">
        <v>296</v>
      </c>
      <c r="D137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septembrie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2025-10-07T08:42:15Z</dcterms:created>
  <dcterms:modified xsi:type="dcterms:W3CDTF">2025-10-07T08:52:08Z</dcterms:modified>
</cp:coreProperties>
</file>