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5\08\"/>
    </mc:Choice>
  </mc:AlternateContent>
  <xr:revisionPtr revIDLastSave="0" documentId="13_ncr:1_{0295D642-DA6C-4851-B10A-CFD8CDDBCB47}" xr6:coauthVersionLast="47" xr6:coauthVersionMax="47" xr10:uidLastSave="{00000000-0000-0000-0000-000000000000}"/>
  <bookViews>
    <workbookView xWindow="-120" yWindow="-120" windowWidth="29040" windowHeight="15720" xr2:uid="{E6C8FE73-0A60-44C8-A7A2-954A710C388D}"/>
  </bookViews>
  <sheets>
    <sheet name="august 2025" sheetId="4" r:id="rId1"/>
    <sheet name="nrsolSCR" sheetId="5" r:id="rId2"/>
    <sheet name="SCR" sheetId="3" r:id="rId3"/>
    <sheet name="562" sheetId="2" r:id="rId4"/>
    <sheet name="Categorii afecțiuni" sheetId="1" r:id="rId5"/>
  </sheets>
  <calcPr calcId="191029"/>
  <pivotCaches>
    <pivotCache cacheId="5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B78" i="4"/>
  <c r="C33" i="4"/>
  <c r="C34" i="4"/>
  <c r="C35" i="4"/>
  <c r="C36" i="4"/>
  <c r="C37" i="4"/>
  <c r="C38" i="4"/>
  <c r="B39" i="4"/>
  <c r="B21" i="4"/>
</calcChain>
</file>

<file path=xl/sharedStrings.xml><?xml version="1.0" encoding="utf-8"?>
<sst xmlns="http://schemas.openxmlformats.org/spreadsheetml/2006/main" count="854" uniqueCount="501">
  <si>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</si>
  <si>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</si>
  <si>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</si>
  <si>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</si>
  <si>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</si>
  <si>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</si>
  <si>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</si>
  <si>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</si>
  <si>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</si>
  <si>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</si>
  <si>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</si>
  <si>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</si>
  <si>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</si>
  <si>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</si>
  <si>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</si>
  <si>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</si>
  <si>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</si>
  <si>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</si>
  <si>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</si>
  <si>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</si>
  <si>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</si>
  <si>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</si>
  <si>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</si>
  <si>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</si>
  <si>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</si>
  <si>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</si>
  <si>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</si>
  <si>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</si>
  <si>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</si>
  <si>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</si>
  <si>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</si>
  <si>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</si>
  <si>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</si>
  <si>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</si>
  <si>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</si>
  <si>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</si>
  <si>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</si>
  <si>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</si>
  <si>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</si>
  <si>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</si>
  <si>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</si>
  <si>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</si>
  <si>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</si>
  <si>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</si>
  <si>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</si>
  <si>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</si>
  <si>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</si>
  <si>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</si>
  <si>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</si>
  <si>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</si>
  <si>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</si>
  <si>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</si>
  <si>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</si>
  <si>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</si>
  <si>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</si>
  <si>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</si>
  <si>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</si>
  <si>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</si>
  <si>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</si>
  <si>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</si>
  <si>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</si>
  <si>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</si>
  <si>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</si>
  <si>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</si>
  <si>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</si>
  <si>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</si>
  <si>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</si>
  <si>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</si>
  <si>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</si>
  <si>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</si>
  <si>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</si>
  <si>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</si>
  <si>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</si>
  <si>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</si>
  <si>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</si>
  <si>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</si>
  <si>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</si>
  <si>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</si>
  <si>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</si>
  <si>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</si>
  <si>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</si>
  <si>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</si>
  <si>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</si>
  <si>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</si>
  <si>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</si>
  <si>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</si>
  <si>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</si>
  <si>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</si>
  <si>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</si>
  <si>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</si>
  <si>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</si>
  <si>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</si>
  <si>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</si>
  <si>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</si>
  <si>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</si>
  <si>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</si>
  <si>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</si>
  <si>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</si>
  <si>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</si>
  <si>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</si>
  <si>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</si>
  <si>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</si>
  <si>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</si>
  <si>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</si>
  <si>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</si>
  <si>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</si>
  <si>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</si>
  <si>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</si>
  <si>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</si>
  <si>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</si>
  <si>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</si>
  <si>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</si>
  <si>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</si>
  <si>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</si>
  <si>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</si>
  <si>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</si>
  <si>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</si>
  <si>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</si>
  <si>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</si>
  <si>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</si>
  <si>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</si>
  <si>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</si>
  <si>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</si>
  <si>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</si>
  <si>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</si>
  <si>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</si>
  <si>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</si>
  <si>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</si>
  <si>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</si>
  <si>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</si>
  <si>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</si>
  <si>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</si>
  <si>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</si>
  <si>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</si>
  <si>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</si>
  <si>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</si>
  <si>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</si>
  <si>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</si>
  <si>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</si>
  <si>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</si>
  <si>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</si>
  <si>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</si>
  <si>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</si>
  <si>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</si>
  <si>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</si>
  <si>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</si>
  <si>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</si>
  <si>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</si>
  <si>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</si>
  <si>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</si>
  <si>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</si>
  <si>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</si>
  <si>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</si>
  <si>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</si>
  <si>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</si>
  <si>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</si>
  <si>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</si>
  <si>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</si>
  <si>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</si>
  <si>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</si>
  <si>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</si>
  <si>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</si>
  <si>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</si>
  <si>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</si>
  <si>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</si>
  <si>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</si>
  <si>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</si>
  <si>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</si>
  <si>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</si>
  <si>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</si>
  <si>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</si>
  <si>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</si>
  <si>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</si>
  <si>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</si>
  <si>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</si>
  <si>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</si>
  <si>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</si>
  <si>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</si>
  <si>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</si>
  <si>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</si>
  <si>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</si>
  <si>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</si>
  <si>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</si>
  <si>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</si>
  <si>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</si>
  <si>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</si>
  <si>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</si>
  <si>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</si>
  <si>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</si>
  <si>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</si>
  <si>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</si>
  <si>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</si>
  <si>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</si>
  <si>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</si>
  <si>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</si>
  <si>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</si>
  <si>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</si>
  <si>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</si>
  <si>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</si>
  <si>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</si>
  <si>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</si>
  <si>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</si>
  <si>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</si>
  <si>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</si>
  <si>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</si>
  <si>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</si>
  <si>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</si>
  <si>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</si>
  <si>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</si>
  <si>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</si>
  <si>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</si>
  <si>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</si>
  <si>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</si>
  <si>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</si>
  <si>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</si>
  <si>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</si>
  <si>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</si>
  <si>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</si>
  <si>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</si>
  <si>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</si>
  <si>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</si>
  <si>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</si>
  <si>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</si>
  <si>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</si>
  <si>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</si>
  <si>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</si>
  <si>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</si>
  <si>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</si>
  <si>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</si>
  <si>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</si>
  <si>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</si>
  <si>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</si>
  <si>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</si>
  <si>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</si>
  <si>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</si>
  <si>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</si>
  <si>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</si>
  <si>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</si>
  <si>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</si>
  <si>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</si>
  <si>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</si>
  <si>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</si>
  <si>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</si>
  <si>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</si>
  <si>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</si>
  <si>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</si>
  <si>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</si>
  <si>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</si>
  <si>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</si>
  <si>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</si>
  <si>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</si>
  <si>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</si>
  <si>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</si>
  <si>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</si>
  <si>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</si>
  <si>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</si>
  <si>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</si>
  <si>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</si>
  <si>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</si>
  <si>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</si>
  <si>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</si>
  <si>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</si>
  <si>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</si>
  <si>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</si>
  <si>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</si>
  <si>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</si>
  <si>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</si>
  <si>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</si>
  <si>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</si>
  <si>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</si>
  <si>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</si>
  <si>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</si>
  <si>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</si>
  <si>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</si>
  <si>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</si>
  <si>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</si>
  <si>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</si>
  <si>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</si>
  <si>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</si>
  <si>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</si>
  <si>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</si>
  <si>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</si>
  <si>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</si>
  <si>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</si>
  <si>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</si>
  <si>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</si>
  <si>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</si>
  <si>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</si>
  <si>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</si>
  <si>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</si>
  <si>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</si>
  <si>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</si>
  <si>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</si>
  <si>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</si>
  <si>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</si>
  <si>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</si>
  <si>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</si>
  <si>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</si>
  <si>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</si>
  <si>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</si>
  <si>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</si>
  <si>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</si>
  <si>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august</t>
  </si>
  <si>
    <t>5' 46''</t>
  </si>
  <si>
    <t>16' 50''</t>
  </si>
  <si>
    <t>74' 15''</t>
  </si>
  <si>
    <t>2025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</si>
  <si>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</si>
  <si>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</si>
  <si>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</si>
  <si>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</si>
  <si>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</si>
  <si>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</si>
  <si>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</si>
  <si>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</si>
  <si>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</si>
  <si>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</si>
  <si>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</si>
  <si>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</si>
  <si>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</si>
  <si>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</si>
  <si>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</si>
  <si>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</si>
  <si>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</si>
  <si>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</si>
  <si>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</si>
  <si>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</si>
  <si>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</si>
  <si>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</si>
  <si>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</si>
  <si>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</si>
  <si>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</si>
  <si>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</si>
  <si>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</si>
  <si>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</si>
  <si>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</si>
  <si>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</si>
  <si>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CL5A023594</t>
  </si>
  <si>
    <t>+</t>
  </si>
  <si>
    <t>STOP CARDIO RESPIRATOR</t>
  </si>
  <si>
    <t>CL5A024391</t>
  </si>
  <si>
    <t>0</t>
  </si>
  <si>
    <t>DURERE TORACICA , NU RESPIRA</t>
  </si>
  <si>
    <t>CL5A025605</t>
  </si>
  <si>
    <t>NU POATE SA RESPIRE</t>
  </si>
  <si>
    <t>CL5A023408</t>
  </si>
  <si>
    <t>A1.5-GASIT DECEDAT</t>
  </si>
  <si>
    <t>DECEDAT</t>
  </si>
  <si>
    <t>CL5A023459</t>
  </si>
  <si>
    <t>CONSTATRE DECES , PERSOANA INECATA</t>
  </si>
  <si>
    <t>CL5A023479</t>
  </si>
  <si>
    <t>POSIBIL DECEDAT</t>
  </si>
  <si>
    <t>CL5A023492</t>
  </si>
  <si>
    <t>DECEDAT PRIN SPANZURARE</t>
  </si>
  <si>
    <t>CL5A023509</t>
  </si>
  <si>
    <t>CL5A023579</t>
  </si>
  <si>
    <t>CL5A023694</t>
  </si>
  <si>
    <t>CL5A023933</t>
  </si>
  <si>
    <t>CL5A024053</t>
  </si>
  <si>
    <t>DECEDAT IN CASA</t>
  </si>
  <si>
    <t>CL5A024054</t>
  </si>
  <si>
    <t>CL5A024101</t>
  </si>
  <si>
    <t>CL5A024184</t>
  </si>
  <si>
    <t>CONSTATARE DECES</t>
  </si>
  <si>
    <t>CL5A024230</t>
  </si>
  <si>
    <t>DECEDATA</t>
  </si>
  <si>
    <t>CL5A024239</t>
  </si>
  <si>
    <t>CL5A024283</t>
  </si>
  <si>
    <t>CONSTATARE DECES, ALZHEIMER</t>
  </si>
  <si>
    <t>CL5A024293</t>
  </si>
  <si>
    <t>CL5A024453</t>
  </si>
  <si>
    <t>CL5A024483</t>
  </si>
  <si>
    <t>CL5A024514</t>
  </si>
  <si>
    <t>GASIT DECEDAT IN CASA</t>
  </si>
  <si>
    <t>CL5A024604</t>
  </si>
  <si>
    <t>CL5A024676</t>
  </si>
  <si>
    <t>CL5A024700</t>
  </si>
  <si>
    <t>CL5A024729</t>
  </si>
  <si>
    <t>CL5A024984</t>
  </si>
  <si>
    <t>CL5A025083</t>
  </si>
  <si>
    <t>CL5A025126</t>
  </si>
  <si>
    <t>OPERATA LA CAP, IR</t>
  </si>
  <si>
    <t>CL5A025357</t>
  </si>
  <si>
    <t>CL5A025492</t>
  </si>
  <si>
    <t>CL5A025987</t>
  </si>
  <si>
    <t>CL5A026147</t>
  </si>
  <si>
    <t>A CAZUT DIN PAT, NU VORBESTE</t>
  </si>
  <si>
    <t>CL5A026504</t>
  </si>
  <si>
    <t>CL5A026526</t>
  </si>
  <si>
    <t>CL5A026622</t>
  </si>
  <si>
    <t>CL5A026751</t>
  </si>
  <si>
    <t>CL5B026761</t>
  </si>
  <si>
    <t>DECDAT</t>
  </si>
  <si>
    <t>CL5A026449</t>
  </si>
  <si>
    <t>-</t>
  </si>
  <si>
    <t>CL5A024435</t>
  </si>
  <si>
    <t>CL5A024731</t>
  </si>
  <si>
    <t>CL5A024775</t>
  </si>
  <si>
    <t>STOP ACRDIO RESPIRATOR</t>
  </si>
  <si>
    <t>CL5A024882</t>
  </si>
  <si>
    <t>CL5A025146</t>
  </si>
  <si>
    <t>CL5A026131</t>
  </si>
  <si>
    <t>CL5A026178</t>
  </si>
  <si>
    <t>INCONSTIENTA, SMURD</t>
  </si>
  <si>
    <t>CL5A026179</t>
  </si>
  <si>
    <t>SPRIJIN SMURD</t>
  </si>
  <si>
    <t>CL5B023477</t>
  </si>
  <si>
    <t>CL5B024336</t>
  </si>
  <si>
    <t>SCR/SMURD</t>
  </si>
  <si>
    <t>CL5B024374</t>
  </si>
  <si>
    <t>DISPNEE</t>
  </si>
  <si>
    <t>CL5B024626</t>
  </si>
  <si>
    <t>CL5B025227</t>
  </si>
  <si>
    <t>INCONSTIENT</t>
  </si>
  <si>
    <t>CL5B025462</t>
  </si>
  <si>
    <t>S-A INNECAT,NU POATE RESPIRA,A LESINAT</t>
  </si>
  <si>
    <t>CL5B025632</t>
  </si>
  <si>
    <t>CL5B025734</t>
  </si>
  <si>
    <t>DURERE TORACE ANTERIOR</t>
  </si>
  <si>
    <t>CL5B026058</t>
  </si>
  <si>
    <t>CL5B026631</t>
  </si>
  <si>
    <t>S-A INECAT CU MANCARE</t>
  </si>
  <si>
    <t>CL5B023537</t>
  </si>
  <si>
    <t>găsit decedat</t>
  </si>
  <si>
    <t>DECES</t>
  </si>
  <si>
    <t>CL5B023803</t>
  </si>
  <si>
    <t>POSIBIL DECEDATA</t>
  </si>
  <si>
    <t>CL5B024065</t>
  </si>
  <si>
    <t>CL5B024088</t>
  </si>
  <si>
    <t>CL5B024187</t>
  </si>
  <si>
    <t>GASIT DECEDAT</t>
  </si>
  <si>
    <t>CL5B024295</t>
  </si>
  <si>
    <t>COPIL NU RESPIRA</t>
  </si>
  <si>
    <t>CL5B024316</t>
  </si>
  <si>
    <t>CL5B024988</t>
  </si>
  <si>
    <t>CL5B025110</t>
  </si>
  <si>
    <t>GASITA DECEDATA</t>
  </si>
  <si>
    <t>CL5B025319</t>
  </si>
  <si>
    <t>CAZUTA IN CURTE,NU VB/DECEDATA</t>
  </si>
  <si>
    <t>CL5B025628</t>
  </si>
  <si>
    <t>CL5B026587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</si>
  <si>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</si>
  <si>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</si>
  <si>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</si>
  <si>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</si>
  <si>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</si>
  <si>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</si>
  <si>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</si>
  <si>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</si>
  <si>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</si>
  <si>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</si>
  <si>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</si>
  <si>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</si>
  <si>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</si>
  <si>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TD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</si>
  <si>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</si>
  <si>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</si>
  <si>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</si>
  <si>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</si>
  <si>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</si>
  <si>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</si>
  <si>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</si>
  <si>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iulie 2025</t>
  </si>
  <si>
    <t>august 2025</t>
  </si>
  <si>
    <t>Luna</t>
  </si>
  <si>
    <t>Nr solicitări</t>
  </si>
  <si>
    <t>Numărul solicitărilor pe substații</t>
  </si>
  <si>
    <t>CALARASI</t>
  </si>
  <si>
    <t>OLTENITA</t>
  </si>
  <si>
    <t>BUDESTI</t>
  </si>
  <si>
    <t>LEHLIU GARA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</si>
  <si>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</si>
  <si>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</si>
  <si>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</si>
  <si>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</si>
  <si>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</si>
  <si>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</si>
  <si>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</si>
  <si>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</si>
  <si>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</si>
  <si>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5' 46"</t>
  </si>
  <si>
    <t>Rural</t>
  </si>
  <si>
    <t>16' 50"</t>
  </si>
  <si>
    <t>Zona</t>
  </si>
  <si>
    <t>Secunde</t>
  </si>
  <si>
    <t>Prompt</t>
  </si>
  <si>
    <t>Timpul mediu de intervenție (plecare stație -&gt; finalizare caz)</t>
  </si>
  <si>
    <t>75' 51"</t>
  </si>
  <si>
    <t>73' 18"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</si>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</sst>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10" fontId="1" fillId="0" borderId="0" xfId="1" applyNumberFormat="1" applyFont="1" applyAlignment="1">
      <alignment horizontal="right" indent="1"/>
    </xf>
    <xf numFmtId="0" fontId="3" fillId="0" borderId="0" xfId="0" applyFont="1"/>
    <xf numFmtId="20" fontId="3" fillId="0" borderId="0" xfId="0" applyNumberFormat="1" applyFont="1"/>
    <xf numFmtId="0" fontId="1" fillId="0" borderId="0" xfId="0" pivotButton="1" applyFont="1"/>
    <xf numFmtId="0" fontId="1" fillId="0" borderId="0" xfId="0" applyNumberFormat="1" applyFont="1"/>
    <xf numFmtId="0" fontId="1" fillId="2" borderId="0" xfId="0" applyNumberFormat="1" applyFont="1" applyFill="1"/>
  </cellXfs>
  <cellStyles count="2">
    <cellStyle name="Normal" xfId="0" builtinId="0"/>
    <cellStyle name="Procent" xfId="1" builtinId="5"/>
  </cellStyles>
  <dxfs count="12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2025'!$B$25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2025'!$A$26:$A$27</c:f>
              <c:strCache>
                <c:ptCount val="2"/>
                <c:pt idx="0">
                  <c:v>iulie 2025</c:v>
                </c:pt>
                <c:pt idx="1">
                  <c:v>august 2025</c:v>
                </c:pt>
              </c:strCache>
            </c:strRef>
          </c:cat>
          <c:val>
            <c:numRef>
              <c:f>'august 2025'!$B$26:$B$27</c:f>
              <c:numCache>
                <c:formatCode>#,###</c:formatCode>
                <c:ptCount val="2"/>
                <c:pt idx="0">
                  <c:v>3753</c:v>
                </c:pt>
                <c:pt idx="1">
                  <c:v>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6-49D7-8872-FEE0E127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0365944"/>
        <c:axId val="390360544"/>
      </c:barChart>
      <c:catAx>
        <c:axId val="39036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0360544"/>
        <c:crosses val="autoZero"/>
        <c:auto val="1"/>
        <c:lblAlgn val="ctr"/>
        <c:lblOffset val="100"/>
        <c:noMultiLvlLbl val="0"/>
      </c:catAx>
      <c:valAx>
        <c:axId val="390360544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90365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'august 2025'!$B$32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1401 (41,9%)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AF6-4AF6-8A2B-A025098D18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649 (19,4%)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AF6-4AF6-8A2B-A025098D183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457 (13,7%)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AF6-4AF6-8A2B-A025098D18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451 (13,5%)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AF6-4AF6-8A2B-A025098D183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205 (6,1%)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AF6-4AF6-8A2B-A025098D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183 (5,5%)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AF6-4AF6-8A2B-A025098D1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'august 2025'!$A$33:$A$38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BUDESTI</c:v>
                </c:pt>
                <c:pt idx="3">
                  <c:v>LEHLIU GARA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'august 2025'!$B$33:$B$38</c:f>
              <c:numCache>
                <c:formatCode>#,###</c:formatCode>
                <c:ptCount val="6"/>
                <c:pt idx="0">
                  <c:v>1401</c:v>
                </c:pt>
                <c:pt idx="1">
                  <c:v>649</c:v>
                </c:pt>
                <c:pt idx="2">
                  <c:v>457</c:v>
                </c:pt>
                <c:pt idx="3">
                  <c:v>451</c:v>
                </c:pt>
                <c:pt idx="4">
                  <c:v>205</c:v>
                </c:pt>
                <c:pt idx="5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6-4AF6-8A2B-A025098D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0363424"/>
        <c:axId val="390362344"/>
      </c:barChart>
      <c:catAx>
        <c:axId val="390363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0362344"/>
        <c:crosses val="autoZero"/>
        <c:auto val="1"/>
        <c:lblAlgn val="ctr"/>
        <c:lblOffset val="100"/>
        <c:noMultiLvlLbl val="0"/>
      </c:catAx>
      <c:valAx>
        <c:axId val="390362344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036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7.9763440860215057E-2"/>
          <c:w val="0.91489361702127658"/>
          <c:h val="0.896580645161290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'august 2025'!$B$49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639 (19,1%)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E7E-4B66-B044-E933D7FBA1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385 (11,5%)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E7E-4B66-B044-E933D7FBA1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366 (10,9%)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E7E-4B66-B044-E933D7FBA1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310 (9,3%)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E7E-4B66-B044-E933D7FBA1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257 (7,7%)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E7E-4B66-B044-E933D7FBA1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249 (7,4%)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E7E-4B66-B044-E933D7FBA1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185 (5,5%)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E7E-4B66-B044-E933D7FBA13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133 (4%)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E7E-4B66-B044-E933D7FBA13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116 (3,5%)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E7E-4B66-B044-E933D7FBA13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95 (2,8%)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E7E-4B66-B044-E933D7FBA13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93 (2,8%)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E7E-4B66-B044-E933D7FBA13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92 (2,7%)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E7E-4B66-B044-E933D7FBA13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75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E7E-4B66-B044-E933D7FBA13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69 (2,1%)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E7E-4B66-B044-E933D7FBA13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59 (1,8%)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E7E-4B66-B044-E933D7FBA13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54 (1,6%)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E7E-4B66-B044-E933D7FBA13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46 (1,4%)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E7E-4B66-B044-E933D7FBA13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43 (1,3%)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E7E-4B66-B044-E933D7FBA13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15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E7E-4B66-B044-E933D7FBA13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14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E7E-4B66-B044-E933D7FBA13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12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E7E-4B66-B044-E933D7FBA13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12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E7E-4B66-B044-E933D7FBA13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9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BE7E-4B66-B044-E933D7FBA13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7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BE7E-4B66-B044-E933D7FBA13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6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BE7E-4B66-B044-E933D7FBA13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3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BE7E-4B66-B044-E933D7FBA13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BE7E-4B66-B044-E933D7FBA13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BE7E-4B66-B044-E933D7FBA1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'august 2025'!$A$50:$A$77</c:f>
              <c:strCache>
                <c:ptCount val="28"/>
                <c:pt idx="0">
                  <c:v>Afecțiuni digestive</c:v>
                </c:pt>
                <c:pt idx="1">
                  <c:v>Febră</c:v>
                </c:pt>
                <c:pt idx="2">
                  <c:v>Afecțiuni neurologice</c:v>
                </c:pt>
                <c:pt idx="3">
                  <c:v>Afecțiuni psihiatrice</c:v>
                </c:pt>
                <c:pt idx="4">
                  <c:v>Afecțiuni vasculare</c:v>
                </c:pt>
                <c:pt idx="5">
                  <c:v>Traume</c:v>
                </c:pt>
                <c:pt idx="6">
                  <c:v>Transport medical</c:v>
                </c:pt>
                <c:pt idx="7">
                  <c:v>Afecțiuni cardiace</c:v>
                </c:pt>
                <c:pt idx="8">
                  <c:v>Afecțiuni respiratorii</c:v>
                </c:pt>
                <c:pt idx="9">
                  <c:v>Obst-ginecologie</c:v>
                </c:pt>
                <c:pt idx="10">
                  <c:v>Stare febrilă copil mic</c:v>
                </c:pt>
                <c:pt idx="11">
                  <c:v>Hemoragii - șoc</c:v>
                </c:pt>
                <c:pt idx="12">
                  <c:v>Lipotimii</c:v>
                </c:pt>
                <c:pt idx="13">
                  <c:v>SCR</c:v>
                </c:pt>
                <c:pt idx="14">
                  <c:v>Intoxicații</c:v>
                </c:pt>
                <c:pt idx="15">
                  <c:v>Afecțiuni renale</c:v>
                </c:pt>
                <c:pt idx="16">
                  <c:v>Transport SAJ</c:v>
                </c:pt>
                <c:pt idx="17">
                  <c:v>Politraumatisme</c:v>
                </c:pt>
                <c:pt idx="18">
                  <c:v>Transport dializați</c:v>
                </c:pt>
                <c:pt idx="19">
                  <c:v>Solicitări anulate</c:v>
                </c:pt>
                <c:pt idx="20">
                  <c:v>Come</c:v>
                </c:pt>
                <c:pt idx="21">
                  <c:v>Tentative de suicid</c:v>
                </c:pt>
                <c:pt idx="22">
                  <c:v>Transport terți</c:v>
                </c:pt>
                <c:pt idx="23">
                  <c:v>Arsuri</c:v>
                </c:pt>
                <c:pt idx="24">
                  <c:v>Sincope</c:v>
                </c:pt>
                <c:pt idx="25">
                  <c:v>Transport interclinic</c:v>
                </c:pt>
                <c:pt idx="26">
                  <c:v>Solicitări din locuri publice</c:v>
                </c:pt>
                <c:pt idx="27">
                  <c:v>Înec</c:v>
                </c:pt>
              </c:strCache>
            </c:strRef>
          </c:cat>
          <c:val>
            <c:numRef>
              <c:f>'august 2025'!$B$50:$B$77</c:f>
              <c:numCache>
                <c:formatCode>#,###</c:formatCode>
                <c:ptCount val="28"/>
                <c:pt idx="0">
                  <c:v>639</c:v>
                </c:pt>
                <c:pt idx="1">
                  <c:v>385</c:v>
                </c:pt>
                <c:pt idx="2">
                  <c:v>366</c:v>
                </c:pt>
                <c:pt idx="3">
                  <c:v>310</c:v>
                </c:pt>
                <c:pt idx="4">
                  <c:v>257</c:v>
                </c:pt>
                <c:pt idx="5">
                  <c:v>249</c:v>
                </c:pt>
                <c:pt idx="6">
                  <c:v>185</c:v>
                </c:pt>
                <c:pt idx="7">
                  <c:v>133</c:v>
                </c:pt>
                <c:pt idx="8">
                  <c:v>116</c:v>
                </c:pt>
                <c:pt idx="9">
                  <c:v>95</c:v>
                </c:pt>
                <c:pt idx="10">
                  <c:v>93</c:v>
                </c:pt>
                <c:pt idx="11">
                  <c:v>92</c:v>
                </c:pt>
                <c:pt idx="12">
                  <c:v>75</c:v>
                </c:pt>
                <c:pt idx="13">
                  <c:v>69</c:v>
                </c:pt>
                <c:pt idx="14">
                  <c:v>59</c:v>
                </c:pt>
                <c:pt idx="15">
                  <c:v>54</c:v>
                </c:pt>
                <c:pt idx="16">
                  <c:v>46</c:v>
                </c:pt>
                <c:pt idx="17">
                  <c:v>43</c:v>
                </c:pt>
                <c:pt idx="18">
                  <c:v>15</c:v>
                </c:pt>
                <c:pt idx="19">
                  <c:v>14</c:v>
                </c:pt>
                <c:pt idx="20">
                  <c:v>12</c:v>
                </c:pt>
                <c:pt idx="21">
                  <c:v>12</c:v>
                </c:pt>
                <c:pt idx="22">
                  <c:v>9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E-4B66-B044-E933D7FB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0365224"/>
        <c:axId val="390358384"/>
      </c:barChart>
      <c:catAx>
        <c:axId val="390365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0358384"/>
        <c:crosses val="autoZero"/>
        <c:auto val="1"/>
        <c:lblAlgn val="ctr"/>
        <c:lblOffset val="100"/>
        <c:noMultiLvlLbl val="0"/>
      </c:catAx>
      <c:valAx>
        <c:axId val="390358384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0365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152400</xdr:colOff>
      <xdr:row>27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FB6ADCD1-E3B0-C0AB-6E0B-F6B74968B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12</xdr:col>
      <xdr:colOff>228600</xdr:colOff>
      <xdr:row>38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E6D22854-8101-C1C1-D703-C11C01371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12</xdr:col>
      <xdr:colOff>482600</xdr:colOff>
      <xdr:row>77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2546A09D-FEC8-33BC-88D9-1960FF592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5904.473128703707" createdVersion="8" refreshedVersion="8" minRefreshableVersion="3" recordCount="70" xr:uid="{09B7ED3E-7652-4DB3-965F-BD7CADB268E2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/>
    </cacheField>
    <cacheField name="minute resuscit" numFmtId="0">
      <sharedItems containsString="0" containsBlank="1" containsNumber="1" containsInteger="1" minValue="0" maxValue="0"/>
    </cacheField>
    <cacheField name="OraResuscit" numFmtId="20">
      <sharedItems containsNonDate="0" containsString="0" containsBlank="1"/>
    </cacheField>
    <cacheField name="OraDeces" numFmtId="20">
      <sharedItems containsNonDate="0" containsDate="1" containsString="0" containsBlank="1" minDate="1899-12-30T11:50:00" maxDate="1899-12-30T22:10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s v="RESUSCITAT"/>
    <s v="CL5A023594"/>
    <m/>
    <x v="0"/>
    <x v="0"/>
    <s v="STOP CARDIO RESPIRATOR"/>
    <s v="A.1"/>
    <n v="0"/>
    <m/>
    <m/>
    <n v="0"/>
    <n v="0"/>
  </r>
  <r>
    <s v="RESUSCITAT"/>
    <s v="CL5A024391"/>
    <s v="0"/>
    <x v="0"/>
    <x v="0"/>
    <s v="DURERE TORACICA , NU RESPIRA"/>
    <s v="A.1"/>
    <n v="0"/>
    <m/>
    <m/>
    <n v="0"/>
    <n v="0"/>
  </r>
  <r>
    <s v="RESUSCITAT"/>
    <s v="CL5A025605"/>
    <s v="0"/>
    <x v="0"/>
    <x v="0"/>
    <s v="NU POATE SA RESPIRE"/>
    <s v="A.1"/>
    <n v="0"/>
    <m/>
    <m/>
    <n v="0"/>
    <n v="0"/>
  </r>
  <r>
    <m/>
    <s v="CL5A023408"/>
    <m/>
    <x v="1"/>
    <x v="1"/>
    <s v="DECEDAT"/>
    <s v="A.1"/>
    <m/>
    <m/>
    <m/>
    <m/>
    <m/>
  </r>
  <r>
    <m/>
    <s v="CL5A023459"/>
    <m/>
    <x v="1"/>
    <x v="1"/>
    <s v="CONSTATRE DECES , PERSOANA INECATA"/>
    <s v="A.1"/>
    <m/>
    <m/>
    <m/>
    <m/>
    <m/>
  </r>
  <r>
    <m/>
    <s v="CL5A023479"/>
    <m/>
    <x v="1"/>
    <x v="1"/>
    <s v="POSIBIL DECEDAT"/>
    <s v="A.1"/>
    <m/>
    <m/>
    <m/>
    <m/>
    <m/>
  </r>
  <r>
    <m/>
    <s v="CL5A023492"/>
    <m/>
    <x v="1"/>
    <x v="1"/>
    <s v="DECEDAT PRIN SPANZURARE"/>
    <s v="A.1"/>
    <m/>
    <m/>
    <m/>
    <m/>
    <m/>
  </r>
  <r>
    <m/>
    <s v="CL5A023509"/>
    <m/>
    <x v="1"/>
    <x v="1"/>
    <s v="DECEDAT"/>
    <s v="A.1"/>
    <m/>
    <m/>
    <m/>
    <m/>
    <m/>
  </r>
  <r>
    <m/>
    <s v="CL5A023579"/>
    <m/>
    <x v="1"/>
    <x v="1"/>
    <s v="DECEDAT"/>
    <s v="A.1"/>
    <m/>
    <m/>
    <m/>
    <m/>
    <m/>
  </r>
  <r>
    <m/>
    <s v="CL5A023694"/>
    <m/>
    <x v="1"/>
    <x v="1"/>
    <s v="DECEDAT"/>
    <s v="A.1"/>
    <m/>
    <m/>
    <m/>
    <m/>
    <m/>
  </r>
  <r>
    <m/>
    <s v="CL5A023933"/>
    <m/>
    <x v="1"/>
    <x v="1"/>
    <s v="DECEDAT"/>
    <s v="A.1"/>
    <m/>
    <m/>
    <m/>
    <m/>
    <m/>
  </r>
  <r>
    <m/>
    <s v="CL5A024053"/>
    <m/>
    <x v="1"/>
    <x v="1"/>
    <s v="DECEDAT IN CASA"/>
    <s v="A.1"/>
    <m/>
    <m/>
    <m/>
    <m/>
    <m/>
  </r>
  <r>
    <m/>
    <s v="CL5A024054"/>
    <m/>
    <x v="1"/>
    <x v="1"/>
    <s v="DECEDAT"/>
    <s v="A.1"/>
    <m/>
    <m/>
    <m/>
    <m/>
    <m/>
  </r>
  <r>
    <m/>
    <s v="CL5A024101"/>
    <m/>
    <x v="1"/>
    <x v="1"/>
    <s v="DECEDAT"/>
    <s v="A.1"/>
    <m/>
    <m/>
    <m/>
    <m/>
    <m/>
  </r>
  <r>
    <m/>
    <s v="CL5A024184"/>
    <m/>
    <x v="1"/>
    <x v="1"/>
    <s v="CONSTATARE DECES"/>
    <s v="A.1"/>
    <m/>
    <m/>
    <m/>
    <m/>
    <m/>
  </r>
  <r>
    <m/>
    <s v="CL5A024230"/>
    <m/>
    <x v="1"/>
    <x v="1"/>
    <s v="DECEDATA"/>
    <s v="A.1"/>
    <m/>
    <m/>
    <m/>
    <m/>
    <m/>
  </r>
  <r>
    <m/>
    <s v="CL5A024239"/>
    <m/>
    <x v="1"/>
    <x v="1"/>
    <s v="DECEDATA"/>
    <s v="A.1"/>
    <m/>
    <m/>
    <m/>
    <m/>
    <m/>
  </r>
  <r>
    <m/>
    <s v="CL5A024283"/>
    <m/>
    <x v="1"/>
    <x v="1"/>
    <s v="CONSTATARE DECES, ALZHEIMER"/>
    <s v="A.1"/>
    <m/>
    <m/>
    <m/>
    <m/>
    <m/>
  </r>
  <r>
    <m/>
    <s v="CL5A024293"/>
    <m/>
    <x v="1"/>
    <x v="1"/>
    <s v="DECEDATA"/>
    <s v="A.1"/>
    <m/>
    <m/>
    <m/>
    <m/>
    <m/>
  </r>
  <r>
    <m/>
    <s v="CL5A024453"/>
    <m/>
    <x v="1"/>
    <x v="1"/>
    <s v="POSIBIL DECEDAT"/>
    <s v="A.1"/>
    <m/>
    <m/>
    <m/>
    <m/>
    <m/>
  </r>
  <r>
    <m/>
    <s v="CL5A024483"/>
    <m/>
    <x v="1"/>
    <x v="1"/>
    <s v="POSIBIL DECEDAT"/>
    <s v="A.1"/>
    <m/>
    <m/>
    <m/>
    <m/>
    <m/>
  </r>
  <r>
    <m/>
    <s v="CL5A024514"/>
    <m/>
    <x v="1"/>
    <x v="1"/>
    <s v="GASIT DECEDAT IN CASA"/>
    <s v="A.1"/>
    <m/>
    <m/>
    <m/>
    <m/>
    <m/>
  </r>
  <r>
    <m/>
    <s v="CL5A024604"/>
    <m/>
    <x v="1"/>
    <x v="1"/>
    <s v="STOP CARDIO RESPIRATOR"/>
    <s v="A.1"/>
    <m/>
    <m/>
    <m/>
    <m/>
    <m/>
  </r>
  <r>
    <m/>
    <s v="CL5A024676"/>
    <m/>
    <x v="1"/>
    <x v="1"/>
    <s v="STOP CARDIO RESPIRATOR"/>
    <s v="A.1"/>
    <m/>
    <m/>
    <m/>
    <m/>
    <m/>
  </r>
  <r>
    <m/>
    <s v="CL5A024700"/>
    <m/>
    <x v="1"/>
    <x v="1"/>
    <s v="DECEDAT"/>
    <s v="A.1"/>
    <m/>
    <m/>
    <m/>
    <m/>
    <m/>
  </r>
  <r>
    <m/>
    <s v="CL5A024729"/>
    <m/>
    <x v="1"/>
    <x v="1"/>
    <s v="DECEDAT"/>
    <s v="A.1"/>
    <m/>
    <m/>
    <m/>
    <m/>
    <m/>
  </r>
  <r>
    <m/>
    <s v="CL5A024984"/>
    <m/>
    <x v="1"/>
    <x v="1"/>
    <s v="DECEDAT"/>
    <s v="A.1"/>
    <m/>
    <m/>
    <m/>
    <m/>
    <m/>
  </r>
  <r>
    <m/>
    <s v="CL5A025083"/>
    <m/>
    <x v="1"/>
    <x v="1"/>
    <s v="DECEDATA"/>
    <s v="A.1"/>
    <m/>
    <m/>
    <m/>
    <m/>
    <m/>
  </r>
  <r>
    <m/>
    <s v="CL5A025126"/>
    <m/>
    <x v="1"/>
    <x v="1"/>
    <s v="OPERATA LA CAP, IR"/>
    <s v="A.1"/>
    <m/>
    <m/>
    <m/>
    <m/>
    <m/>
  </r>
  <r>
    <m/>
    <s v="CL5A025357"/>
    <m/>
    <x v="1"/>
    <x v="1"/>
    <s v="CONSTATARE DECES"/>
    <s v="A.1"/>
    <m/>
    <m/>
    <m/>
    <m/>
    <m/>
  </r>
  <r>
    <m/>
    <s v="CL5A025492"/>
    <m/>
    <x v="1"/>
    <x v="1"/>
    <s v="DECEDAT"/>
    <s v="A.1"/>
    <m/>
    <m/>
    <m/>
    <m/>
    <m/>
  </r>
  <r>
    <m/>
    <s v="CL5A025987"/>
    <m/>
    <x v="1"/>
    <x v="1"/>
    <s v="DECEDATA"/>
    <s v="A.1"/>
    <m/>
    <m/>
    <m/>
    <m/>
    <m/>
  </r>
  <r>
    <m/>
    <s v="CL5A026147"/>
    <m/>
    <x v="1"/>
    <x v="1"/>
    <s v="A CAZUT DIN PAT, NU VORBESTE"/>
    <s v="A.1"/>
    <m/>
    <m/>
    <m/>
    <m/>
    <m/>
  </r>
  <r>
    <m/>
    <s v="CL5A026504"/>
    <m/>
    <x v="1"/>
    <x v="1"/>
    <s v="DECEDATA"/>
    <s v="A.1"/>
    <m/>
    <m/>
    <m/>
    <m/>
    <m/>
  </r>
  <r>
    <m/>
    <s v="CL5A026526"/>
    <m/>
    <x v="1"/>
    <x v="1"/>
    <s v="DECEDAT"/>
    <s v="A.1"/>
    <m/>
    <m/>
    <m/>
    <m/>
    <m/>
  </r>
  <r>
    <m/>
    <s v="CL5A026622"/>
    <m/>
    <x v="1"/>
    <x v="1"/>
    <s v="DECEDATA"/>
    <s v="A.1"/>
    <m/>
    <m/>
    <m/>
    <m/>
    <m/>
  </r>
  <r>
    <m/>
    <s v="CL5A026751"/>
    <m/>
    <x v="1"/>
    <x v="1"/>
    <s v="DECEDAT"/>
    <s v="A.1"/>
    <m/>
    <m/>
    <m/>
    <m/>
    <m/>
  </r>
  <r>
    <m/>
    <s v="CL5B026761"/>
    <m/>
    <x v="1"/>
    <x v="1"/>
    <s v="DECDAT"/>
    <s v="A.1"/>
    <m/>
    <m/>
    <m/>
    <m/>
    <m/>
  </r>
  <r>
    <m/>
    <s v="CL5A026449"/>
    <s v="0"/>
    <x v="2"/>
    <x v="0"/>
    <s v="STOP CARDIO RESPIRATOR"/>
    <s v="A.1"/>
    <n v="0"/>
    <m/>
    <m/>
    <n v="0"/>
    <n v="0"/>
  </r>
  <r>
    <m/>
    <s v="CL5A024435"/>
    <s v="0"/>
    <x v="2"/>
    <x v="0"/>
    <s v="STOP CARDIO RESPIRATOR"/>
    <s v="A.1"/>
    <n v="0"/>
    <m/>
    <m/>
    <n v="0"/>
    <n v="0"/>
  </r>
  <r>
    <m/>
    <s v="CL5A024731"/>
    <s v="0"/>
    <x v="2"/>
    <x v="0"/>
    <s v="STOP CARDIO RESPIRATOR"/>
    <s v="A.1"/>
    <n v="0"/>
    <m/>
    <m/>
    <n v="0"/>
    <n v="0"/>
  </r>
  <r>
    <m/>
    <s v="CL5A024775"/>
    <s v="0"/>
    <x v="2"/>
    <x v="0"/>
    <s v="STOP ACRDIO RESPIRATOR"/>
    <s v="A.1"/>
    <n v="0"/>
    <m/>
    <m/>
    <n v="0"/>
    <n v="0"/>
  </r>
  <r>
    <m/>
    <s v="CL5A024882"/>
    <s v="0"/>
    <x v="2"/>
    <x v="0"/>
    <s v="STOP CARDIO RESPIRATOR"/>
    <s v="A.1"/>
    <n v="0"/>
    <m/>
    <m/>
    <n v="0"/>
    <n v="0"/>
  </r>
  <r>
    <m/>
    <s v="CL5A025146"/>
    <s v="0"/>
    <x v="2"/>
    <x v="0"/>
    <s v="STOP CARDIO RESPIRATOR"/>
    <s v="A.1"/>
    <n v="0"/>
    <m/>
    <m/>
    <n v="0"/>
    <n v="0"/>
  </r>
  <r>
    <m/>
    <s v="CL5A026131"/>
    <s v="0"/>
    <x v="2"/>
    <x v="0"/>
    <s v="STOP CARDIO RESPIRATOR"/>
    <s v="A.1"/>
    <n v="0"/>
    <m/>
    <m/>
    <n v="0"/>
    <n v="0"/>
  </r>
  <r>
    <m/>
    <s v="CL5A026178"/>
    <s v="0"/>
    <x v="2"/>
    <x v="0"/>
    <s v="INCONSTIENTA, SMURD"/>
    <s v="A.1"/>
    <n v="0"/>
    <m/>
    <d v="1899-12-30T13:57:00"/>
    <n v="0"/>
    <n v="0"/>
  </r>
  <r>
    <m/>
    <s v="CL5A026179"/>
    <s v="0"/>
    <x v="2"/>
    <x v="0"/>
    <s v="SPRIJIN SMURD"/>
    <s v="A.1"/>
    <n v="0"/>
    <m/>
    <m/>
    <n v="0"/>
    <n v="0"/>
  </r>
  <r>
    <m/>
    <s v="CL5B023477"/>
    <s v="0"/>
    <x v="2"/>
    <x v="0"/>
    <s v="SCR"/>
    <s v="A.1"/>
    <n v="0"/>
    <m/>
    <d v="1899-12-30T19:20:00"/>
    <n v="0"/>
    <n v="0"/>
  </r>
  <r>
    <m/>
    <s v="CL5B024336"/>
    <s v="0"/>
    <x v="2"/>
    <x v="0"/>
    <s v="SCR/SMURD"/>
    <s v="A.1"/>
    <n v="0"/>
    <m/>
    <d v="1899-12-30T14:45:00"/>
    <n v="0"/>
    <n v="0"/>
  </r>
  <r>
    <m/>
    <s v="CL5B024374"/>
    <s v="0"/>
    <x v="2"/>
    <x v="0"/>
    <s v="DISPNEE"/>
    <s v="A.1"/>
    <n v="0"/>
    <m/>
    <m/>
    <n v="0"/>
    <n v="0"/>
  </r>
  <r>
    <m/>
    <s v="CL5B024626"/>
    <s v="0"/>
    <x v="2"/>
    <x v="0"/>
    <s v="SCR"/>
    <s v="A.1"/>
    <n v="0"/>
    <m/>
    <d v="1899-12-30T19:32:00"/>
    <n v="0"/>
    <n v="0"/>
  </r>
  <r>
    <m/>
    <s v="CL5B025227"/>
    <s v="0"/>
    <x v="2"/>
    <x v="0"/>
    <s v="INCONSTIENT"/>
    <s v="A.1"/>
    <n v="0"/>
    <m/>
    <d v="1899-12-30T12:21:00"/>
    <n v="0"/>
    <n v="0"/>
  </r>
  <r>
    <m/>
    <s v="CL5B025462"/>
    <s v="0"/>
    <x v="2"/>
    <x v="0"/>
    <s v="S-A INNECAT,NU POATE RESPIRA,A LESINAT"/>
    <s v="A.1"/>
    <n v="0"/>
    <m/>
    <d v="1899-12-30T11:50:00"/>
    <n v="0"/>
    <n v="0"/>
  </r>
  <r>
    <m/>
    <s v="CL5B025632"/>
    <s v="0"/>
    <x v="2"/>
    <x v="0"/>
    <s v="SCR"/>
    <s v="A.1"/>
    <n v="0"/>
    <m/>
    <d v="1899-12-30T22:10:00"/>
    <n v="0"/>
    <n v="0"/>
  </r>
  <r>
    <m/>
    <s v="CL5B025734"/>
    <s v="0"/>
    <x v="2"/>
    <x v="0"/>
    <s v="DURERE TORACE ANTERIOR"/>
    <s v="A.1"/>
    <n v="0"/>
    <m/>
    <m/>
    <n v="0"/>
    <n v="0"/>
  </r>
  <r>
    <m/>
    <s v="CL5B026058"/>
    <s v="0"/>
    <x v="2"/>
    <x v="0"/>
    <s v="SCR"/>
    <s v="A.1"/>
    <n v="0"/>
    <m/>
    <m/>
    <n v="0"/>
    <n v="0"/>
  </r>
  <r>
    <m/>
    <s v="CL5B026631"/>
    <s v="0"/>
    <x v="2"/>
    <x v="0"/>
    <s v="S-A INECAT CU MANCARE"/>
    <s v="A.1"/>
    <n v="0"/>
    <m/>
    <d v="1899-12-30T19:22:00"/>
    <n v="0"/>
    <n v="0"/>
  </r>
  <r>
    <m/>
    <s v="CL5B023537"/>
    <s v="găsit decedat"/>
    <x v="1"/>
    <x v="1"/>
    <s v="DECES"/>
    <s v="A.1"/>
    <n v="0"/>
    <m/>
    <m/>
    <n v="0"/>
    <n v="0"/>
  </r>
  <r>
    <m/>
    <s v="CL5B023803"/>
    <s v="găsit decedat"/>
    <x v="1"/>
    <x v="1"/>
    <s v="POSIBIL DECEDATA"/>
    <s v="A.1"/>
    <n v="0"/>
    <m/>
    <m/>
    <n v="0"/>
    <n v="0"/>
  </r>
  <r>
    <m/>
    <s v="CL5B024065"/>
    <s v="găsit decedat"/>
    <x v="1"/>
    <x v="1"/>
    <s v="POSIBIL DECEDAT"/>
    <s v="A.1"/>
    <n v="0"/>
    <m/>
    <m/>
    <n v="0"/>
    <n v="0"/>
  </r>
  <r>
    <m/>
    <s v="CL5B024088"/>
    <s v="găsit decedat"/>
    <x v="1"/>
    <x v="1"/>
    <s v="DECEDATA"/>
    <s v="A.1"/>
    <n v="0"/>
    <m/>
    <m/>
    <n v="0"/>
    <n v="0"/>
  </r>
  <r>
    <m/>
    <s v="CL5B024187"/>
    <s v="găsit decedat"/>
    <x v="1"/>
    <x v="1"/>
    <s v="GASIT DECEDAT"/>
    <s v="A.1"/>
    <n v="0"/>
    <m/>
    <m/>
    <n v="0"/>
    <n v="0"/>
  </r>
  <r>
    <m/>
    <s v="CL5B024295"/>
    <s v="găsit decedat"/>
    <x v="1"/>
    <x v="1"/>
    <s v="COPIL NU RESPIRA"/>
    <s v="A.1"/>
    <n v="0"/>
    <m/>
    <m/>
    <n v="0"/>
    <n v="0"/>
  </r>
  <r>
    <m/>
    <s v="CL5B024316"/>
    <s v="găsit decedat"/>
    <x v="1"/>
    <x v="1"/>
    <s v="DECEDATA"/>
    <s v="A.1"/>
    <n v="0"/>
    <m/>
    <m/>
    <n v="0"/>
    <n v="0"/>
  </r>
  <r>
    <m/>
    <s v="CL5B024988"/>
    <s v="găsit decedat"/>
    <x v="1"/>
    <x v="1"/>
    <s v="CONSTATARE DECES"/>
    <s v="A.1"/>
    <n v="0"/>
    <m/>
    <m/>
    <n v="0"/>
    <n v="0"/>
  </r>
  <r>
    <m/>
    <s v="CL5B025110"/>
    <s v="găsit decedat"/>
    <x v="1"/>
    <x v="1"/>
    <s v="GASITA DECEDATA"/>
    <s v="A.1"/>
    <n v="0"/>
    <m/>
    <m/>
    <n v="0"/>
    <n v="0"/>
  </r>
  <r>
    <m/>
    <s v="CL5B025319"/>
    <s v="găsit decedat"/>
    <x v="1"/>
    <x v="1"/>
    <s v="CAZUTA IN CURTE,NU VB/DECEDATA"/>
    <s v="A.1"/>
    <n v="0"/>
    <m/>
    <m/>
    <n v="0"/>
    <n v="0"/>
  </r>
  <r>
    <m/>
    <s v="CL5B025628"/>
    <s v="găsit decedat"/>
    <x v="1"/>
    <x v="1"/>
    <s v="GASIT DECEDAT"/>
    <s v="A.1"/>
    <n v="0"/>
    <m/>
    <m/>
    <n v="0"/>
    <n v="0"/>
  </r>
  <r>
    <m/>
    <s v="CL5B026587"/>
    <s v="găsit decedat"/>
    <x v="1"/>
    <x v="1"/>
    <s v="DECEDAT"/>
    <s v="A.1"/>
    <n v="0"/>
    <m/>
    <m/>
    <n v="0"/>
    <n v="0"/>
  </r>
  <r>
    <m/>
    <m/>
    <m/>
    <x v="1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491A00-15D2-4611-B457-CBA7B69DB7DA}" name="PivotTable1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or de nrfisa" fld="1" subtotal="count" baseField="0" baseItem="0"/>
  </dataFields>
  <formats count="12">
    <format dxfId="11">
      <pivotArea field="4" grandCol="1" outline="0" axis="axisRow" fieldPosition="0">
        <references count="1">
          <reference field="4" count="1" selected="0">
            <x v="1"/>
          </reference>
        </references>
      </pivotArea>
    </format>
    <format dxfId="10">
      <pivotArea outline="0" fieldPosition="0">
        <references count="2">
          <reference field="3" count="1" selected="0">
            <x v="1"/>
          </reference>
          <reference field="4" count="1" selected="0">
            <x v="1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3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outline="0" fieldPosition="0">
        <references count="1">
          <reference field="4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9DE8-24A4-4137-B44F-E5621DDEB4A2}">
  <dimension ref="A10:C108"/>
  <sheetViews>
    <sheetView showGridLines="0" tabSelected="1" workbookViewId="0">
      <selection activeCell="F103" sqref="F103"/>
    </sheetView>
  </sheetViews>
  <sheetFormatPr defaultRowHeight="12.75" x14ac:dyDescent="0.2"/>
  <cols>
    <col min="1" max="1" width="30.7109375" style="4" customWidth="1"/>
    <col min="2" max="2" width="12.7109375" style="5" customWidth="1"/>
    <col min="3" max="3" width="14" style="6" bestFit="1" customWidth="1"/>
    <col min="4" max="16384" width="9.140625" style="4"/>
  </cols>
  <sheetData>
    <row r="10" spans="1:2" x14ac:dyDescent="0.2">
      <c r="A10" s="4" t="s">
        <v>452</v>
      </c>
    </row>
    <row r="12" spans="1:2" x14ac:dyDescent="0.2">
      <c r="A12" s="7" t="s">
        <v>459</v>
      </c>
      <c r="B12" s="8" t="s">
        <v>460</v>
      </c>
    </row>
    <row r="13" spans="1:2" x14ac:dyDescent="0.2">
      <c r="A13" s="7" t="s">
        <v>325</v>
      </c>
      <c r="B13" s="8">
        <v>534</v>
      </c>
    </row>
    <row r="14" spans="1:2" x14ac:dyDescent="0.2">
      <c r="A14" s="7" t="s">
        <v>326</v>
      </c>
      <c r="B14" s="8">
        <v>2540</v>
      </c>
    </row>
    <row r="15" spans="1:2" x14ac:dyDescent="0.2">
      <c r="A15" s="7" t="s">
        <v>453</v>
      </c>
      <c r="B15" s="8">
        <v>185</v>
      </c>
    </row>
    <row r="16" spans="1:2" x14ac:dyDescent="0.2">
      <c r="A16" s="7" t="s">
        <v>454</v>
      </c>
      <c r="B16" s="8">
        <v>15</v>
      </c>
    </row>
    <row r="17" spans="1:3" x14ac:dyDescent="0.2">
      <c r="A17" s="7" t="s">
        <v>455</v>
      </c>
      <c r="B17" s="8">
        <v>46</v>
      </c>
    </row>
    <row r="18" spans="1:3" x14ac:dyDescent="0.2">
      <c r="A18" s="7" t="s">
        <v>456</v>
      </c>
      <c r="B18" s="8">
        <v>14</v>
      </c>
    </row>
    <row r="19" spans="1:3" x14ac:dyDescent="0.2">
      <c r="A19" s="7" t="s">
        <v>457</v>
      </c>
      <c r="B19" s="8">
        <v>3</v>
      </c>
    </row>
    <row r="20" spans="1:3" x14ac:dyDescent="0.2">
      <c r="A20" s="7" t="s">
        <v>458</v>
      </c>
      <c r="B20" s="8">
        <v>9</v>
      </c>
    </row>
    <row r="21" spans="1:3" x14ac:dyDescent="0.2">
      <c r="B21" s="5">
        <f>SUM(B12:B20)</f>
        <v>3346</v>
      </c>
    </row>
    <row r="23" spans="1:3" x14ac:dyDescent="0.2">
      <c r="A23" s="4" t="s">
        <v>461</v>
      </c>
    </row>
    <row r="25" spans="1:3" x14ac:dyDescent="0.2">
      <c r="A25" s="7" t="s">
        <v>464</v>
      </c>
      <c r="B25" s="8" t="s">
        <v>465</v>
      </c>
    </row>
    <row r="26" spans="1:3" x14ac:dyDescent="0.2">
      <c r="A26" s="7" t="s">
        <v>462</v>
      </c>
      <c r="B26" s="8">
        <v>3753</v>
      </c>
    </row>
    <row r="27" spans="1:3" x14ac:dyDescent="0.2">
      <c r="A27" s="7" t="s">
        <v>463</v>
      </c>
      <c r="B27" s="8">
        <v>3346</v>
      </c>
      <c r="C27" s="11">
        <f>(B27-B26)/B26</f>
        <v>-0.10844657607247535</v>
      </c>
    </row>
    <row r="30" spans="1:3" x14ac:dyDescent="0.2">
      <c r="A30" s="4" t="s">
        <v>466</v>
      </c>
    </row>
    <row r="32" spans="1:3" x14ac:dyDescent="0.2">
      <c r="A32" s="7" t="s">
        <v>473</v>
      </c>
      <c r="B32" s="8" t="s">
        <v>465</v>
      </c>
    </row>
    <row r="33" spans="1:3" x14ac:dyDescent="0.2">
      <c r="A33" s="7" t="s">
        <v>467</v>
      </c>
      <c r="B33" s="8">
        <v>1401</v>
      </c>
      <c r="C33" s="9">
        <f t="shared" ref="C33:C38" si="0">B33/B$39</f>
        <v>0.41870890615660489</v>
      </c>
    </row>
    <row r="34" spans="1:3" x14ac:dyDescent="0.2">
      <c r="A34" s="7" t="s">
        <v>468</v>
      </c>
      <c r="B34" s="8">
        <v>649</v>
      </c>
      <c r="C34" s="9">
        <f t="shared" si="0"/>
        <v>0.19396294082486551</v>
      </c>
    </row>
    <row r="35" spans="1:3" x14ac:dyDescent="0.2">
      <c r="A35" s="7" t="s">
        <v>469</v>
      </c>
      <c r="B35" s="8">
        <v>457</v>
      </c>
      <c r="C35" s="9">
        <f t="shared" si="0"/>
        <v>0.1365809922295278</v>
      </c>
    </row>
    <row r="36" spans="1:3" x14ac:dyDescent="0.2">
      <c r="A36" s="7" t="s">
        <v>470</v>
      </c>
      <c r="B36" s="8">
        <v>451</v>
      </c>
      <c r="C36" s="9">
        <f t="shared" si="0"/>
        <v>0.13478780633592349</v>
      </c>
    </row>
    <row r="37" spans="1:3" x14ac:dyDescent="0.2">
      <c r="A37" s="7" t="s">
        <v>471</v>
      </c>
      <c r="B37" s="8">
        <v>205</v>
      </c>
      <c r="C37" s="9">
        <f t="shared" si="0"/>
        <v>6.1267184698147042E-2</v>
      </c>
    </row>
    <row r="38" spans="1:3" x14ac:dyDescent="0.2">
      <c r="A38" s="7" t="s">
        <v>472</v>
      </c>
      <c r="B38" s="8">
        <v>183</v>
      </c>
      <c r="C38" s="9">
        <f t="shared" si="0"/>
        <v>5.4692169754931262E-2</v>
      </c>
    </row>
    <row r="39" spans="1:3" x14ac:dyDescent="0.2">
      <c r="B39" s="5">
        <f>SUM(B32:B38)</f>
        <v>3346</v>
      </c>
    </row>
    <row r="41" spans="1:3" x14ac:dyDescent="0.2">
      <c r="A41" s="4" t="s">
        <v>474</v>
      </c>
    </row>
    <row r="43" spans="1:3" x14ac:dyDescent="0.2">
      <c r="A43" s="7" t="s">
        <v>464</v>
      </c>
      <c r="B43" s="8" t="s">
        <v>475</v>
      </c>
    </row>
    <row r="44" spans="1:3" x14ac:dyDescent="0.2">
      <c r="A44" s="7" t="s">
        <v>463</v>
      </c>
      <c r="B44" s="8">
        <v>152994</v>
      </c>
    </row>
    <row r="47" spans="1:3" x14ac:dyDescent="0.2">
      <c r="A47" s="4" t="s">
        <v>476</v>
      </c>
    </row>
    <row r="49" spans="1:3" x14ac:dyDescent="0.2">
      <c r="A49" s="7" t="s">
        <v>477</v>
      </c>
      <c r="B49" s="8" t="s">
        <v>465</v>
      </c>
    </row>
    <row r="50" spans="1:3" x14ac:dyDescent="0.2">
      <c r="A50" s="7" t="s">
        <v>21</v>
      </c>
      <c r="B50" s="8">
        <v>639</v>
      </c>
      <c r="C50" s="9">
        <f t="shared" ref="C50:C77" si="1">B50/B$78</f>
        <v>0.19097429766885834</v>
      </c>
    </row>
    <row r="51" spans="1:3" x14ac:dyDescent="0.2">
      <c r="A51" s="7" t="s">
        <v>124</v>
      </c>
      <c r="B51" s="8">
        <v>385</v>
      </c>
      <c r="C51" s="9">
        <f t="shared" si="1"/>
        <v>0.11506276150627615</v>
      </c>
    </row>
    <row r="52" spans="1:3" x14ac:dyDescent="0.2">
      <c r="A52" s="7" t="s">
        <v>44</v>
      </c>
      <c r="B52" s="8">
        <v>366</v>
      </c>
      <c r="C52" s="9">
        <f t="shared" si="1"/>
        <v>0.10938433950986252</v>
      </c>
    </row>
    <row r="53" spans="1:3" x14ac:dyDescent="0.2">
      <c r="A53" s="7" t="s">
        <v>68</v>
      </c>
      <c r="B53" s="8">
        <v>310</v>
      </c>
      <c r="C53" s="9">
        <f t="shared" si="1"/>
        <v>9.2647937836222355E-2</v>
      </c>
    </row>
    <row r="54" spans="1:3" x14ac:dyDescent="0.2">
      <c r="A54" s="7" t="s">
        <v>95</v>
      </c>
      <c r="B54" s="8">
        <v>257</v>
      </c>
      <c r="C54" s="9">
        <f t="shared" si="1"/>
        <v>7.6808129109384338E-2</v>
      </c>
    </row>
    <row r="55" spans="1:3" x14ac:dyDescent="0.2">
      <c r="A55" s="7" t="s">
        <v>274</v>
      </c>
      <c r="B55" s="8">
        <v>249</v>
      </c>
      <c r="C55" s="9">
        <f t="shared" si="1"/>
        <v>7.4417214584578603E-2</v>
      </c>
    </row>
    <row r="56" spans="1:3" x14ac:dyDescent="0.2">
      <c r="A56" s="7" t="s">
        <v>221</v>
      </c>
      <c r="B56" s="8">
        <v>185</v>
      </c>
      <c r="C56" s="9">
        <f t="shared" si="1"/>
        <v>5.5289898386132692E-2</v>
      </c>
    </row>
    <row r="57" spans="1:3" x14ac:dyDescent="0.2">
      <c r="A57" s="7" t="s">
        <v>2</v>
      </c>
      <c r="B57" s="8">
        <v>133</v>
      </c>
      <c r="C57" s="9">
        <f t="shared" si="1"/>
        <v>3.9748953974895397E-2</v>
      </c>
    </row>
    <row r="58" spans="1:3" x14ac:dyDescent="0.2">
      <c r="A58" s="7" t="s">
        <v>86</v>
      </c>
      <c r="B58" s="8">
        <v>116</v>
      </c>
      <c r="C58" s="9">
        <f t="shared" si="1"/>
        <v>3.4668260609683206E-2</v>
      </c>
    </row>
    <row r="59" spans="1:3" x14ac:dyDescent="0.2">
      <c r="A59" s="7" t="s">
        <v>152</v>
      </c>
      <c r="B59" s="8">
        <v>95</v>
      </c>
      <c r="C59" s="9">
        <f t="shared" si="1"/>
        <v>2.8392109982068141E-2</v>
      </c>
    </row>
    <row r="60" spans="1:3" x14ac:dyDescent="0.2">
      <c r="A60" s="7" t="s">
        <v>198</v>
      </c>
      <c r="B60" s="8">
        <v>93</v>
      </c>
      <c r="C60" s="9">
        <f t="shared" si="1"/>
        <v>2.7794381350866707E-2</v>
      </c>
    </row>
    <row r="61" spans="1:3" x14ac:dyDescent="0.2">
      <c r="A61" s="7" t="s">
        <v>130</v>
      </c>
      <c r="B61" s="8">
        <v>92</v>
      </c>
      <c r="C61" s="9">
        <f t="shared" si="1"/>
        <v>2.7495517035265989E-2</v>
      </c>
    </row>
    <row r="62" spans="1:3" x14ac:dyDescent="0.2">
      <c r="A62" s="7" t="s">
        <v>149</v>
      </c>
      <c r="B62" s="8">
        <v>75</v>
      </c>
      <c r="C62" s="9">
        <f t="shared" si="1"/>
        <v>2.2414823670053794E-2</v>
      </c>
    </row>
    <row r="63" spans="1:3" x14ac:dyDescent="0.2">
      <c r="A63" s="7" t="s">
        <v>176</v>
      </c>
      <c r="B63" s="8">
        <v>69</v>
      </c>
      <c r="C63" s="9">
        <f t="shared" si="1"/>
        <v>2.0621637776449493E-2</v>
      </c>
    </row>
    <row r="64" spans="1:3" x14ac:dyDescent="0.2">
      <c r="A64" s="7" t="s">
        <v>141</v>
      </c>
      <c r="B64" s="8">
        <v>59</v>
      </c>
      <c r="C64" s="9">
        <f t="shared" si="1"/>
        <v>1.7632994620442318E-2</v>
      </c>
    </row>
    <row r="65" spans="1:3" x14ac:dyDescent="0.2">
      <c r="A65" s="7" t="s">
        <v>79</v>
      </c>
      <c r="B65" s="8">
        <v>54</v>
      </c>
      <c r="C65" s="9">
        <f t="shared" si="1"/>
        <v>1.6138673042438732E-2</v>
      </c>
    </row>
    <row r="66" spans="1:3" x14ac:dyDescent="0.2">
      <c r="A66" s="7" t="s">
        <v>260</v>
      </c>
      <c r="B66" s="8">
        <v>46</v>
      </c>
      <c r="C66" s="9">
        <f t="shared" si="1"/>
        <v>1.3747758517632994E-2</v>
      </c>
    </row>
    <row r="67" spans="1:3" x14ac:dyDescent="0.2">
      <c r="A67" s="7" t="s">
        <v>173</v>
      </c>
      <c r="B67" s="8">
        <v>43</v>
      </c>
      <c r="C67" s="9">
        <f t="shared" si="1"/>
        <v>1.2851165570830842E-2</v>
      </c>
    </row>
    <row r="68" spans="1:3" x14ac:dyDescent="0.2">
      <c r="A68" s="7" t="s">
        <v>206</v>
      </c>
      <c r="B68" s="8">
        <v>15</v>
      </c>
      <c r="C68" s="9">
        <f t="shared" si="1"/>
        <v>4.4829647340107592E-3</v>
      </c>
    </row>
    <row r="69" spans="1:3" x14ac:dyDescent="0.2">
      <c r="A69" s="7" t="s">
        <v>185</v>
      </c>
      <c r="B69" s="8">
        <v>14</v>
      </c>
      <c r="C69" s="9">
        <f t="shared" si="1"/>
        <v>4.1841004184100415E-3</v>
      </c>
    </row>
    <row r="70" spans="1:3" x14ac:dyDescent="0.2">
      <c r="A70" s="7" t="s">
        <v>119</v>
      </c>
      <c r="B70" s="8">
        <v>12</v>
      </c>
      <c r="C70" s="9">
        <f t="shared" si="1"/>
        <v>3.5863717872086074E-3</v>
      </c>
    </row>
    <row r="71" spans="1:3" x14ac:dyDescent="0.2">
      <c r="A71" s="7" t="s">
        <v>203</v>
      </c>
      <c r="B71" s="8">
        <v>12</v>
      </c>
      <c r="C71" s="9">
        <f t="shared" si="1"/>
        <v>3.5863717872086074E-3</v>
      </c>
    </row>
    <row r="72" spans="1:3" x14ac:dyDescent="0.2">
      <c r="A72" s="7" t="s">
        <v>271</v>
      </c>
      <c r="B72" s="8">
        <v>9</v>
      </c>
      <c r="C72" s="9">
        <f t="shared" si="1"/>
        <v>2.6897788404064557E-3</v>
      </c>
    </row>
    <row r="73" spans="1:3" x14ac:dyDescent="0.2">
      <c r="A73" s="7" t="s">
        <v>108</v>
      </c>
      <c r="B73" s="8">
        <v>7</v>
      </c>
      <c r="C73" s="9">
        <f t="shared" si="1"/>
        <v>2.0920502092050207E-3</v>
      </c>
    </row>
    <row r="74" spans="1:3" x14ac:dyDescent="0.2">
      <c r="A74" s="7" t="s">
        <v>182</v>
      </c>
      <c r="B74" s="8">
        <v>6</v>
      </c>
      <c r="C74" s="9">
        <f t="shared" si="1"/>
        <v>1.7931858936043037E-3</v>
      </c>
    </row>
    <row r="75" spans="1:3" x14ac:dyDescent="0.2">
      <c r="A75" s="7" t="s">
        <v>209</v>
      </c>
      <c r="B75" s="8">
        <v>3</v>
      </c>
      <c r="C75" s="9">
        <f t="shared" si="1"/>
        <v>8.9659294680215185E-4</v>
      </c>
    </row>
    <row r="76" spans="1:3" x14ac:dyDescent="0.2">
      <c r="A76" s="7" t="s">
        <v>195</v>
      </c>
      <c r="B76" s="8">
        <v>1</v>
      </c>
      <c r="C76" s="9">
        <f t="shared" si="1"/>
        <v>2.9886431560071725E-4</v>
      </c>
    </row>
    <row r="77" spans="1:3" x14ac:dyDescent="0.2">
      <c r="A77" s="7" t="s">
        <v>146</v>
      </c>
      <c r="B77" s="8">
        <v>1</v>
      </c>
      <c r="C77" s="9">
        <f t="shared" si="1"/>
        <v>2.9886431560071725E-4</v>
      </c>
    </row>
    <row r="78" spans="1:3" x14ac:dyDescent="0.2">
      <c r="B78" s="5">
        <f>SUM(B49:B77)</f>
        <v>3346</v>
      </c>
    </row>
    <row r="80" spans="1:3" x14ac:dyDescent="0.2">
      <c r="A80" s="4" t="s">
        <v>478</v>
      </c>
    </row>
    <row r="82" spans="1:3" x14ac:dyDescent="0.2">
      <c r="A82" s="7" t="s">
        <v>483</v>
      </c>
      <c r="B82" s="8" t="s">
        <v>484</v>
      </c>
      <c r="C82" s="10" t="s">
        <v>485</v>
      </c>
    </row>
    <row r="83" spans="1:3" x14ac:dyDescent="0.2">
      <c r="A83" s="7" t="s">
        <v>479</v>
      </c>
      <c r="B83" s="8">
        <v>346</v>
      </c>
      <c r="C83" s="10" t="s">
        <v>480</v>
      </c>
    </row>
    <row r="84" spans="1:3" x14ac:dyDescent="0.2">
      <c r="A84" s="7" t="s">
        <v>481</v>
      </c>
      <c r="B84" s="8">
        <v>1010</v>
      </c>
      <c r="C84" s="10" t="s">
        <v>482</v>
      </c>
    </row>
    <row r="87" spans="1:3" x14ac:dyDescent="0.2">
      <c r="A87" s="4" t="s">
        <v>486</v>
      </c>
    </row>
    <row r="89" spans="1:3" x14ac:dyDescent="0.2">
      <c r="A89" s="7" t="s">
        <v>483</v>
      </c>
      <c r="B89" s="8" t="s">
        <v>484</v>
      </c>
      <c r="C89" s="10" t="s">
        <v>489</v>
      </c>
    </row>
    <row r="90" spans="1:3" x14ac:dyDescent="0.2">
      <c r="A90" s="7" t="s">
        <v>479</v>
      </c>
      <c r="B90" s="8">
        <v>4551</v>
      </c>
      <c r="C90" s="10" t="s">
        <v>487</v>
      </c>
    </row>
    <row r="91" spans="1:3" x14ac:dyDescent="0.2">
      <c r="A91" s="7" t="s">
        <v>481</v>
      </c>
      <c r="B91" s="8">
        <v>4398</v>
      </c>
      <c r="C91" s="10" t="s">
        <v>488</v>
      </c>
    </row>
    <row r="94" spans="1:3" x14ac:dyDescent="0.2">
      <c r="A94" s="4" t="s">
        <v>490</v>
      </c>
    </row>
    <row r="96" spans="1:3" x14ac:dyDescent="0.2">
      <c r="A96" s="7" t="s">
        <v>491</v>
      </c>
      <c r="B96" s="8">
        <v>3211</v>
      </c>
    </row>
    <row r="97" spans="1:2" x14ac:dyDescent="0.2">
      <c r="A97" s="7" t="s">
        <v>492</v>
      </c>
      <c r="B97" s="8">
        <v>470</v>
      </c>
    </row>
    <row r="100" spans="1:2" x14ac:dyDescent="0.2">
      <c r="A100" s="4" t="s">
        <v>493</v>
      </c>
    </row>
    <row r="102" spans="1:2" x14ac:dyDescent="0.2">
      <c r="A102" s="7" t="s">
        <v>494</v>
      </c>
      <c r="B102" s="8">
        <v>59</v>
      </c>
    </row>
    <row r="105" spans="1:2" x14ac:dyDescent="0.2">
      <c r="A105" s="4" t="s">
        <v>495</v>
      </c>
    </row>
    <row r="107" spans="1:2" x14ac:dyDescent="0.2">
      <c r="A107" s="7" t="s">
        <v>496</v>
      </c>
      <c r="B107" s="8">
        <v>22</v>
      </c>
    </row>
    <row r="108" spans="1:2" x14ac:dyDescent="0.2">
      <c r="A108" s="7" t="s">
        <v>497</v>
      </c>
      <c r="B108" s="8">
        <v>3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8" max="16383" man="1"/>
    <brk id="45" max="16383" man="1"/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AC36-0421-4BE5-88CF-F02C2B6DA80D}">
  <dimension ref="A3:E7"/>
  <sheetViews>
    <sheetView showGridLines="0" workbookViewId="0">
      <selection activeCell="B36" sqref="B36"/>
    </sheetView>
  </sheetViews>
  <sheetFormatPr defaultRowHeight="12.75" x14ac:dyDescent="0.2"/>
  <cols>
    <col min="1" max="1" width="19.42578125" style="4" bestFit="1" customWidth="1"/>
    <col min="2" max="4" width="16.28515625" style="4" bestFit="1" customWidth="1"/>
    <col min="5" max="5" width="12.5703125" style="4" bestFit="1" customWidth="1"/>
    <col min="6" max="16384" width="9.140625" style="4"/>
  </cols>
  <sheetData>
    <row r="3" spans="1:5" x14ac:dyDescent="0.2">
      <c r="A3" s="14" t="s">
        <v>500</v>
      </c>
      <c r="B3" s="14" t="s">
        <v>444</v>
      </c>
    </row>
    <row r="4" spans="1:5" x14ac:dyDescent="0.2">
      <c r="A4" s="14" t="s">
        <v>445</v>
      </c>
      <c r="B4" s="4" t="s">
        <v>394</v>
      </c>
      <c r="C4" s="4" t="s">
        <v>338</v>
      </c>
      <c r="D4" s="4" t="s">
        <v>498</v>
      </c>
      <c r="E4" s="4" t="s">
        <v>499</v>
      </c>
    </row>
    <row r="5" spans="1:5" x14ac:dyDescent="0.2">
      <c r="A5" s="4" t="s">
        <v>346</v>
      </c>
      <c r="B5" s="15"/>
      <c r="C5" s="15"/>
      <c r="D5" s="15">
        <v>47</v>
      </c>
      <c r="E5" s="15">
        <v>47</v>
      </c>
    </row>
    <row r="6" spans="1:5" x14ac:dyDescent="0.2">
      <c r="A6" s="4" t="s">
        <v>498</v>
      </c>
      <c r="B6" s="15">
        <v>19</v>
      </c>
      <c r="C6" s="16">
        <v>3</v>
      </c>
      <c r="D6" s="15"/>
      <c r="E6" s="16">
        <v>22</v>
      </c>
    </row>
    <row r="7" spans="1:5" x14ac:dyDescent="0.2">
      <c r="A7" s="4" t="s">
        <v>499</v>
      </c>
      <c r="B7" s="15">
        <v>19</v>
      </c>
      <c r="C7" s="15">
        <v>3</v>
      </c>
      <c r="D7" s="15">
        <v>47</v>
      </c>
      <c r="E7" s="15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7AE0-95FC-4B37-84F5-D8BA9AC2D1F5}">
  <dimension ref="A1:L70"/>
  <sheetViews>
    <sheetView workbookViewId="0">
      <selection sqref="A1:XFD1048576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12.7109375" bestFit="1" customWidth="1"/>
    <col min="4" max="4" width="14" bestFit="1" customWidth="1"/>
    <col min="5" max="5" width="19.42578125" bestFit="1" customWidth="1"/>
    <col min="6" max="6" width="40" bestFit="1" customWidth="1"/>
    <col min="7" max="7" width="7.85546875" bestFit="1" customWidth="1"/>
    <col min="8" max="8" width="14.85546875" bestFit="1" customWidth="1"/>
    <col min="9" max="9" width="11.42578125" style="3" bestFit="1" customWidth="1"/>
    <col min="10" max="10" width="9.42578125" style="3" bestFit="1" customWidth="1"/>
    <col min="11" max="11" width="7.7109375" bestFit="1" customWidth="1"/>
    <col min="12" max="12" width="10.85546875" bestFit="1" customWidth="1"/>
  </cols>
  <sheetData>
    <row r="1" spans="1:12" s="12" customFormat="1" x14ac:dyDescent="0.25">
      <c r="A1" s="12" t="s">
        <v>441</v>
      </c>
      <c r="B1" s="12" t="s">
        <v>442</v>
      </c>
      <c r="C1" s="12" t="s">
        <v>443</v>
      </c>
      <c r="D1" s="12" t="s">
        <v>444</v>
      </c>
      <c r="E1" s="12" t="s">
        <v>445</v>
      </c>
      <c r="F1" s="12" t="s">
        <v>446</v>
      </c>
      <c r="G1" s="12" t="s">
        <v>298</v>
      </c>
      <c r="H1" s="12" t="s">
        <v>447</v>
      </c>
      <c r="I1" s="13" t="s">
        <v>448</v>
      </c>
      <c r="J1" s="13" t="s">
        <v>449</v>
      </c>
      <c r="K1" s="12" t="s">
        <v>450</v>
      </c>
      <c r="L1" s="12" t="s">
        <v>451</v>
      </c>
    </row>
    <row r="2" spans="1:12" x14ac:dyDescent="0.25">
      <c r="A2" t="s">
        <v>336</v>
      </c>
      <c r="B2" t="s">
        <v>337</v>
      </c>
      <c r="D2" t="s">
        <v>338</v>
      </c>
      <c r="F2" t="s">
        <v>339</v>
      </c>
      <c r="G2" t="s">
        <v>177</v>
      </c>
      <c r="H2">
        <v>0</v>
      </c>
      <c r="K2">
        <v>0</v>
      </c>
      <c r="L2">
        <v>0</v>
      </c>
    </row>
    <row r="3" spans="1:12" x14ac:dyDescent="0.25">
      <c r="A3" t="s">
        <v>336</v>
      </c>
      <c r="B3" t="s">
        <v>340</v>
      </c>
      <c r="C3" t="s">
        <v>341</v>
      </c>
      <c r="D3" t="s">
        <v>338</v>
      </c>
      <c r="F3" t="s">
        <v>342</v>
      </c>
      <c r="G3" t="s">
        <v>177</v>
      </c>
      <c r="H3">
        <v>0</v>
      </c>
      <c r="K3">
        <v>0</v>
      </c>
      <c r="L3">
        <v>0</v>
      </c>
    </row>
    <row r="4" spans="1:12" x14ac:dyDescent="0.25">
      <c r="A4" t="s">
        <v>336</v>
      </c>
      <c r="B4" t="s">
        <v>343</v>
      </c>
      <c r="C4" t="s">
        <v>341</v>
      </c>
      <c r="D4" t="s">
        <v>338</v>
      </c>
      <c r="F4" t="s">
        <v>344</v>
      </c>
      <c r="G4" t="s">
        <v>177</v>
      </c>
      <c r="H4">
        <v>0</v>
      </c>
      <c r="K4">
        <v>0</v>
      </c>
      <c r="L4">
        <v>0</v>
      </c>
    </row>
    <row r="5" spans="1:12" x14ac:dyDescent="0.25">
      <c r="B5" t="s">
        <v>345</v>
      </c>
      <c r="E5" t="s">
        <v>346</v>
      </c>
      <c r="F5" t="s">
        <v>347</v>
      </c>
      <c r="G5" t="s">
        <v>177</v>
      </c>
    </row>
    <row r="6" spans="1:12" x14ac:dyDescent="0.25">
      <c r="B6" t="s">
        <v>348</v>
      </c>
      <c r="E6" t="s">
        <v>346</v>
      </c>
      <c r="F6" t="s">
        <v>349</v>
      </c>
      <c r="G6" t="s">
        <v>177</v>
      </c>
    </row>
    <row r="7" spans="1:12" x14ac:dyDescent="0.25">
      <c r="B7" t="s">
        <v>350</v>
      </c>
      <c r="E7" t="s">
        <v>346</v>
      </c>
      <c r="F7" t="s">
        <v>351</v>
      </c>
      <c r="G7" t="s">
        <v>177</v>
      </c>
    </row>
    <row r="8" spans="1:12" x14ac:dyDescent="0.25">
      <c r="B8" t="s">
        <v>352</v>
      </c>
      <c r="E8" t="s">
        <v>346</v>
      </c>
      <c r="F8" t="s">
        <v>353</v>
      </c>
      <c r="G8" t="s">
        <v>177</v>
      </c>
    </row>
    <row r="9" spans="1:12" x14ac:dyDescent="0.25">
      <c r="B9" t="s">
        <v>354</v>
      </c>
      <c r="E9" t="s">
        <v>346</v>
      </c>
      <c r="F9" t="s">
        <v>347</v>
      </c>
      <c r="G9" t="s">
        <v>177</v>
      </c>
    </row>
    <row r="10" spans="1:12" x14ac:dyDescent="0.25">
      <c r="B10" t="s">
        <v>355</v>
      </c>
      <c r="E10" t="s">
        <v>346</v>
      </c>
      <c r="F10" t="s">
        <v>347</v>
      </c>
      <c r="G10" t="s">
        <v>177</v>
      </c>
    </row>
    <row r="11" spans="1:12" x14ac:dyDescent="0.25">
      <c r="B11" t="s">
        <v>356</v>
      </c>
      <c r="E11" t="s">
        <v>346</v>
      </c>
      <c r="F11" t="s">
        <v>347</v>
      </c>
      <c r="G11" t="s">
        <v>177</v>
      </c>
    </row>
    <row r="12" spans="1:12" x14ac:dyDescent="0.25">
      <c r="B12" t="s">
        <v>357</v>
      </c>
      <c r="E12" t="s">
        <v>346</v>
      </c>
      <c r="F12" t="s">
        <v>347</v>
      </c>
      <c r="G12" t="s">
        <v>177</v>
      </c>
    </row>
    <row r="13" spans="1:12" x14ac:dyDescent="0.25">
      <c r="B13" t="s">
        <v>358</v>
      </c>
      <c r="E13" t="s">
        <v>346</v>
      </c>
      <c r="F13" t="s">
        <v>359</v>
      </c>
      <c r="G13" t="s">
        <v>177</v>
      </c>
    </row>
    <row r="14" spans="1:12" x14ac:dyDescent="0.25">
      <c r="B14" t="s">
        <v>360</v>
      </c>
      <c r="E14" t="s">
        <v>346</v>
      </c>
      <c r="F14" t="s">
        <v>347</v>
      </c>
      <c r="G14" t="s">
        <v>177</v>
      </c>
    </row>
    <row r="15" spans="1:12" x14ac:dyDescent="0.25">
      <c r="B15" t="s">
        <v>361</v>
      </c>
      <c r="E15" t="s">
        <v>346</v>
      </c>
      <c r="F15" t="s">
        <v>347</v>
      </c>
      <c r="G15" t="s">
        <v>177</v>
      </c>
    </row>
    <row r="16" spans="1:12" x14ac:dyDescent="0.25">
      <c r="B16" t="s">
        <v>362</v>
      </c>
      <c r="E16" t="s">
        <v>346</v>
      </c>
      <c r="F16" t="s">
        <v>363</v>
      </c>
      <c r="G16" t="s">
        <v>177</v>
      </c>
    </row>
    <row r="17" spans="2:7" x14ac:dyDescent="0.25">
      <c r="B17" t="s">
        <v>364</v>
      </c>
      <c r="E17" t="s">
        <v>346</v>
      </c>
      <c r="F17" t="s">
        <v>365</v>
      </c>
      <c r="G17" t="s">
        <v>177</v>
      </c>
    </row>
    <row r="18" spans="2:7" x14ac:dyDescent="0.25">
      <c r="B18" t="s">
        <v>366</v>
      </c>
      <c r="E18" t="s">
        <v>346</v>
      </c>
      <c r="F18" t="s">
        <v>365</v>
      </c>
      <c r="G18" t="s">
        <v>177</v>
      </c>
    </row>
    <row r="19" spans="2:7" x14ac:dyDescent="0.25">
      <c r="B19" t="s">
        <v>367</v>
      </c>
      <c r="E19" t="s">
        <v>346</v>
      </c>
      <c r="F19" t="s">
        <v>368</v>
      </c>
      <c r="G19" t="s">
        <v>177</v>
      </c>
    </row>
    <row r="20" spans="2:7" x14ac:dyDescent="0.25">
      <c r="B20" t="s">
        <v>369</v>
      </c>
      <c r="E20" t="s">
        <v>346</v>
      </c>
      <c r="F20" t="s">
        <v>365</v>
      </c>
      <c r="G20" t="s">
        <v>177</v>
      </c>
    </row>
    <row r="21" spans="2:7" x14ac:dyDescent="0.25">
      <c r="B21" t="s">
        <v>370</v>
      </c>
      <c r="E21" t="s">
        <v>346</v>
      </c>
      <c r="F21" t="s">
        <v>351</v>
      </c>
      <c r="G21" t="s">
        <v>177</v>
      </c>
    </row>
    <row r="22" spans="2:7" x14ac:dyDescent="0.25">
      <c r="B22" t="s">
        <v>371</v>
      </c>
      <c r="E22" t="s">
        <v>346</v>
      </c>
      <c r="F22" t="s">
        <v>351</v>
      </c>
      <c r="G22" t="s">
        <v>177</v>
      </c>
    </row>
    <row r="23" spans="2:7" x14ac:dyDescent="0.25">
      <c r="B23" t="s">
        <v>372</v>
      </c>
      <c r="E23" t="s">
        <v>346</v>
      </c>
      <c r="F23" t="s">
        <v>373</v>
      </c>
      <c r="G23" t="s">
        <v>177</v>
      </c>
    </row>
    <row r="24" spans="2:7" x14ac:dyDescent="0.25">
      <c r="B24" t="s">
        <v>374</v>
      </c>
      <c r="E24" t="s">
        <v>346</v>
      </c>
      <c r="F24" t="s">
        <v>339</v>
      </c>
      <c r="G24" t="s">
        <v>177</v>
      </c>
    </row>
    <row r="25" spans="2:7" x14ac:dyDescent="0.25">
      <c r="B25" t="s">
        <v>375</v>
      </c>
      <c r="E25" t="s">
        <v>346</v>
      </c>
      <c r="F25" t="s">
        <v>339</v>
      </c>
      <c r="G25" t="s">
        <v>177</v>
      </c>
    </row>
    <row r="26" spans="2:7" x14ac:dyDescent="0.25">
      <c r="B26" t="s">
        <v>376</v>
      </c>
      <c r="E26" t="s">
        <v>346</v>
      </c>
      <c r="F26" t="s">
        <v>347</v>
      </c>
      <c r="G26" t="s">
        <v>177</v>
      </c>
    </row>
    <row r="27" spans="2:7" x14ac:dyDescent="0.25">
      <c r="B27" t="s">
        <v>377</v>
      </c>
      <c r="E27" t="s">
        <v>346</v>
      </c>
      <c r="F27" t="s">
        <v>347</v>
      </c>
      <c r="G27" t="s">
        <v>177</v>
      </c>
    </row>
    <row r="28" spans="2:7" x14ac:dyDescent="0.25">
      <c r="B28" t="s">
        <v>378</v>
      </c>
      <c r="E28" t="s">
        <v>346</v>
      </c>
      <c r="F28" t="s">
        <v>347</v>
      </c>
      <c r="G28" t="s">
        <v>177</v>
      </c>
    </row>
    <row r="29" spans="2:7" x14ac:dyDescent="0.25">
      <c r="B29" t="s">
        <v>379</v>
      </c>
      <c r="E29" t="s">
        <v>346</v>
      </c>
      <c r="F29" t="s">
        <v>365</v>
      </c>
      <c r="G29" t="s">
        <v>177</v>
      </c>
    </row>
    <row r="30" spans="2:7" x14ac:dyDescent="0.25">
      <c r="B30" t="s">
        <v>380</v>
      </c>
      <c r="E30" t="s">
        <v>346</v>
      </c>
      <c r="F30" t="s">
        <v>381</v>
      </c>
      <c r="G30" t="s">
        <v>177</v>
      </c>
    </row>
    <row r="31" spans="2:7" x14ac:dyDescent="0.25">
      <c r="B31" t="s">
        <v>382</v>
      </c>
      <c r="E31" t="s">
        <v>346</v>
      </c>
      <c r="F31" t="s">
        <v>363</v>
      </c>
      <c r="G31" t="s">
        <v>177</v>
      </c>
    </row>
    <row r="32" spans="2:7" x14ac:dyDescent="0.25">
      <c r="B32" t="s">
        <v>383</v>
      </c>
      <c r="E32" t="s">
        <v>346</v>
      </c>
      <c r="F32" t="s">
        <v>347</v>
      </c>
      <c r="G32" t="s">
        <v>177</v>
      </c>
    </row>
    <row r="33" spans="2:12" x14ac:dyDescent="0.25">
      <c r="B33" t="s">
        <v>384</v>
      </c>
      <c r="E33" t="s">
        <v>346</v>
      </c>
      <c r="F33" t="s">
        <v>365</v>
      </c>
      <c r="G33" t="s">
        <v>177</v>
      </c>
    </row>
    <row r="34" spans="2:12" x14ac:dyDescent="0.25">
      <c r="B34" t="s">
        <v>385</v>
      </c>
      <c r="E34" t="s">
        <v>346</v>
      </c>
      <c r="F34" t="s">
        <v>386</v>
      </c>
      <c r="G34" t="s">
        <v>177</v>
      </c>
    </row>
    <row r="35" spans="2:12" x14ac:dyDescent="0.25">
      <c r="B35" t="s">
        <v>387</v>
      </c>
      <c r="E35" t="s">
        <v>346</v>
      </c>
      <c r="F35" t="s">
        <v>365</v>
      </c>
      <c r="G35" t="s">
        <v>177</v>
      </c>
    </row>
    <row r="36" spans="2:12" x14ac:dyDescent="0.25">
      <c r="B36" t="s">
        <v>388</v>
      </c>
      <c r="E36" t="s">
        <v>346</v>
      </c>
      <c r="F36" t="s">
        <v>347</v>
      </c>
      <c r="G36" t="s">
        <v>177</v>
      </c>
    </row>
    <row r="37" spans="2:12" x14ac:dyDescent="0.25">
      <c r="B37" t="s">
        <v>389</v>
      </c>
      <c r="E37" t="s">
        <v>346</v>
      </c>
      <c r="F37" t="s">
        <v>365</v>
      </c>
      <c r="G37" t="s">
        <v>177</v>
      </c>
    </row>
    <row r="38" spans="2:12" x14ac:dyDescent="0.25">
      <c r="B38" t="s">
        <v>390</v>
      </c>
      <c r="E38" t="s">
        <v>346</v>
      </c>
      <c r="F38" t="s">
        <v>347</v>
      </c>
      <c r="G38" t="s">
        <v>177</v>
      </c>
    </row>
    <row r="39" spans="2:12" x14ac:dyDescent="0.25">
      <c r="B39" t="s">
        <v>391</v>
      </c>
      <c r="E39" t="s">
        <v>346</v>
      </c>
      <c r="F39" t="s">
        <v>392</v>
      </c>
      <c r="G39" t="s">
        <v>177</v>
      </c>
    </row>
    <row r="40" spans="2:12" x14ac:dyDescent="0.25">
      <c r="B40" t="s">
        <v>393</v>
      </c>
      <c r="C40" t="s">
        <v>341</v>
      </c>
      <c r="D40" t="s">
        <v>394</v>
      </c>
      <c r="F40" t="s">
        <v>339</v>
      </c>
      <c r="G40" t="s">
        <v>177</v>
      </c>
      <c r="H40">
        <v>0</v>
      </c>
      <c r="K40">
        <v>0</v>
      </c>
      <c r="L40">
        <v>0</v>
      </c>
    </row>
    <row r="41" spans="2:12" x14ac:dyDescent="0.25">
      <c r="B41" t="s">
        <v>395</v>
      </c>
      <c r="C41" t="s">
        <v>341</v>
      </c>
      <c r="D41" t="s">
        <v>394</v>
      </c>
      <c r="F41" t="s">
        <v>339</v>
      </c>
      <c r="G41" t="s">
        <v>177</v>
      </c>
      <c r="H41">
        <v>0</v>
      </c>
      <c r="K41">
        <v>0</v>
      </c>
      <c r="L41">
        <v>0</v>
      </c>
    </row>
    <row r="42" spans="2:12" x14ac:dyDescent="0.25">
      <c r="B42" t="s">
        <v>396</v>
      </c>
      <c r="C42" t="s">
        <v>341</v>
      </c>
      <c r="D42" t="s">
        <v>394</v>
      </c>
      <c r="F42" t="s">
        <v>339</v>
      </c>
      <c r="G42" t="s">
        <v>177</v>
      </c>
      <c r="H42">
        <v>0</v>
      </c>
      <c r="K42">
        <v>0</v>
      </c>
      <c r="L42">
        <v>0</v>
      </c>
    </row>
    <row r="43" spans="2:12" x14ac:dyDescent="0.25">
      <c r="B43" t="s">
        <v>397</v>
      </c>
      <c r="C43" t="s">
        <v>341</v>
      </c>
      <c r="D43" t="s">
        <v>394</v>
      </c>
      <c r="F43" t="s">
        <v>398</v>
      </c>
      <c r="G43" t="s">
        <v>177</v>
      </c>
      <c r="H43">
        <v>0</v>
      </c>
      <c r="K43">
        <v>0</v>
      </c>
      <c r="L43">
        <v>0</v>
      </c>
    </row>
    <row r="44" spans="2:12" x14ac:dyDescent="0.25">
      <c r="B44" t="s">
        <v>399</v>
      </c>
      <c r="C44" t="s">
        <v>341</v>
      </c>
      <c r="D44" t="s">
        <v>394</v>
      </c>
      <c r="F44" t="s">
        <v>339</v>
      </c>
      <c r="G44" t="s">
        <v>177</v>
      </c>
      <c r="H44">
        <v>0</v>
      </c>
      <c r="K44">
        <v>0</v>
      </c>
      <c r="L44">
        <v>0</v>
      </c>
    </row>
    <row r="45" spans="2:12" x14ac:dyDescent="0.25">
      <c r="B45" t="s">
        <v>400</v>
      </c>
      <c r="C45" t="s">
        <v>341</v>
      </c>
      <c r="D45" t="s">
        <v>394</v>
      </c>
      <c r="F45" t="s">
        <v>339</v>
      </c>
      <c r="G45" t="s">
        <v>177</v>
      </c>
      <c r="H45">
        <v>0</v>
      </c>
      <c r="K45">
        <v>0</v>
      </c>
      <c r="L45">
        <v>0</v>
      </c>
    </row>
    <row r="46" spans="2:12" x14ac:dyDescent="0.25">
      <c r="B46" t="s">
        <v>401</v>
      </c>
      <c r="C46" t="s">
        <v>341</v>
      </c>
      <c r="D46" t="s">
        <v>394</v>
      </c>
      <c r="F46" t="s">
        <v>339</v>
      </c>
      <c r="G46" t="s">
        <v>177</v>
      </c>
      <c r="H46">
        <v>0</v>
      </c>
      <c r="K46">
        <v>0</v>
      </c>
      <c r="L46">
        <v>0</v>
      </c>
    </row>
    <row r="47" spans="2:12" x14ac:dyDescent="0.25">
      <c r="B47" t="s">
        <v>402</v>
      </c>
      <c r="C47" t="s">
        <v>341</v>
      </c>
      <c r="D47" t="s">
        <v>394</v>
      </c>
      <c r="F47" t="s">
        <v>403</v>
      </c>
      <c r="G47" t="s">
        <v>177</v>
      </c>
      <c r="H47">
        <v>0</v>
      </c>
      <c r="J47" s="3">
        <v>0.58125000000000004</v>
      </c>
      <c r="K47">
        <v>0</v>
      </c>
      <c r="L47">
        <v>0</v>
      </c>
    </row>
    <row r="48" spans="2:12" x14ac:dyDescent="0.25">
      <c r="B48" t="s">
        <v>404</v>
      </c>
      <c r="C48" t="s">
        <v>341</v>
      </c>
      <c r="D48" t="s">
        <v>394</v>
      </c>
      <c r="F48" t="s">
        <v>405</v>
      </c>
      <c r="G48" t="s">
        <v>177</v>
      </c>
      <c r="H48">
        <v>0</v>
      </c>
      <c r="K48">
        <v>0</v>
      </c>
      <c r="L48">
        <v>0</v>
      </c>
    </row>
    <row r="49" spans="2:12" x14ac:dyDescent="0.25">
      <c r="B49" t="s">
        <v>406</v>
      </c>
      <c r="C49" t="s">
        <v>341</v>
      </c>
      <c r="D49" t="s">
        <v>394</v>
      </c>
      <c r="F49" t="s">
        <v>176</v>
      </c>
      <c r="G49" t="s">
        <v>177</v>
      </c>
      <c r="H49">
        <v>0</v>
      </c>
      <c r="J49" s="3">
        <v>0.80555555555555558</v>
      </c>
      <c r="K49">
        <v>0</v>
      </c>
      <c r="L49">
        <v>0</v>
      </c>
    </row>
    <row r="50" spans="2:12" x14ac:dyDescent="0.25">
      <c r="B50" t="s">
        <v>407</v>
      </c>
      <c r="C50" t="s">
        <v>341</v>
      </c>
      <c r="D50" t="s">
        <v>394</v>
      </c>
      <c r="F50" t="s">
        <v>408</v>
      </c>
      <c r="G50" t="s">
        <v>177</v>
      </c>
      <c r="H50">
        <v>0</v>
      </c>
      <c r="J50" s="3">
        <v>0.61458333333333337</v>
      </c>
      <c r="K50">
        <v>0</v>
      </c>
      <c r="L50">
        <v>0</v>
      </c>
    </row>
    <row r="51" spans="2:12" x14ac:dyDescent="0.25">
      <c r="B51" t="s">
        <v>409</v>
      </c>
      <c r="C51" t="s">
        <v>341</v>
      </c>
      <c r="D51" t="s">
        <v>394</v>
      </c>
      <c r="F51" t="s">
        <v>410</v>
      </c>
      <c r="G51" t="s">
        <v>177</v>
      </c>
      <c r="H51">
        <v>0</v>
      </c>
      <c r="K51">
        <v>0</v>
      </c>
      <c r="L51">
        <v>0</v>
      </c>
    </row>
    <row r="52" spans="2:12" x14ac:dyDescent="0.25">
      <c r="B52" t="s">
        <v>411</v>
      </c>
      <c r="C52" t="s">
        <v>341</v>
      </c>
      <c r="D52" t="s">
        <v>394</v>
      </c>
      <c r="F52" t="s">
        <v>176</v>
      </c>
      <c r="G52" t="s">
        <v>177</v>
      </c>
      <c r="H52">
        <v>0</v>
      </c>
      <c r="J52" s="3">
        <v>0.81388888888888888</v>
      </c>
      <c r="K52">
        <v>0</v>
      </c>
      <c r="L52">
        <v>0</v>
      </c>
    </row>
    <row r="53" spans="2:12" x14ac:dyDescent="0.25">
      <c r="B53" t="s">
        <v>412</v>
      </c>
      <c r="C53" t="s">
        <v>341</v>
      </c>
      <c r="D53" t="s">
        <v>394</v>
      </c>
      <c r="F53" t="s">
        <v>413</v>
      </c>
      <c r="G53" t="s">
        <v>177</v>
      </c>
      <c r="H53">
        <v>0</v>
      </c>
      <c r="J53" s="3">
        <v>0.51458333333333328</v>
      </c>
      <c r="K53">
        <v>0</v>
      </c>
      <c r="L53">
        <v>0</v>
      </c>
    </row>
    <row r="54" spans="2:12" x14ac:dyDescent="0.25">
      <c r="B54" t="s">
        <v>414</v>
      </c>
      <c r="C54" t="s">
        <v>341</v>
      </c>
      <c r="D54" t="s">
        <v>394</v>
      </c>
      <c r="F54" t="s">
        <v>415</v>
      </c>
      <c r="G54" t="s">
        <v>177</v>
      </c>
      <c r="H54">
        <v>0</v>
      </c>
      <c r="J54" s="3">
        <v>0.49305555555555558</v>
      </c>
      <c r="K54">
        <v>0</v>
      </c>
      <c r="L54">
        <v>0</v>
      </c>
    </row>
    <row r="55" spans="2:12" x14ac:dyDescent="0.25">
      <c r="B55" t="s">
        <v>416</v>
      </c>
      <c r="C55" t="s">
        <v>341</v>
      </c>
      <c r="D55" t="s">
        <v>394</v>
      </c>
      <c r="F55" t="s">
        <v>176</v>
      </c>
      <c r="G55" t="s">
        <v>177</v>
      </c>
      <c r="H55">
        <v>0</v>
      </c>
      <c r="J55" s="3">
        <v>0.92361111111111116</v>
      </c>
      <c r="K55">
        <v>0</v>
      </c>
      <c r="L55">
        <v>0</v>
      </c>
    </row>
    <row r="56" spans="2:12" x14ac:dyDescent="0.25">
      <c r="B56" t="s">
        <v>417</v>
      </c>
      <c r="C56" t="s">
        <v>341</v>
      </c>
      <c r="D56" t="s">
        <v>394</v>
      </c>
      <c r="F56" t="s">
        <v>418</v>
      </c>
      <c r="G56" t="s">
        <v>177</v>
      </c>
      <c r="H56">
        <v>0</v>
      </c>
      <c r="K56">
        <v>0</v>
      </c>
      <c r="L56">
        <v>0</v>
      </c>
    </row>
    <row r="57" spans="2:12" x14ac:dyDescent="0.25">
      <c r="B57" t="s">
        <v>419</v>
      </c>
      <c r="C57" t="s">
        <v>341</v>
      </c>
      <c r="D57" t="s">
        <v>394</v>
      </c>
      <c r="F57" t="s">
        <v>176</v>
      </c>
      <c r="G57" t="s">
        <v>177</v>
      </c>
      <c r="H57">
        <v>0</v>
      </c>
      <c r="K57">
        <v>0</v>
      </c>
      <c r="L57">
        <v>0</v>
      </c>
    </row>
    <row r="58" spans="2:12" x14ac:dyDescent="0.25">
      <c r="B58" t="s">
        <v>420</v>
      </c>
      <c r="C58" t="s">
        <v>341</v>
      </c>
      <c r="D58" t="s">
        <v>394</v>
      </c>
      <c r="F58" t="s">
        <v>421</v>
      </c>
      <c r="G58" t="s">
        <v>177</v>
      </c>
      <c r="H58">
        <v>0</v>
      </c>
      <c r="J58" s="3">
        <v>0.80694444444444446</v>
      </c>
      <c r="K58">
        <v>0</v>
      </c>
      <c r="L58">
        <v>0</v>
      </c>
    </row>
    <row r="59" spans="2:12" x14ac:dyDescent="0.25">
      <c r="B59" t="s">
        <v>422</v>
      </c>
      <c r="C59" t="s">
        <v>423</v>
      </c>
      <c r="E59" t="s">
        <v>346</v>
      </c>
      <c r="F59" t="s">
        <v>424</v>
      </c>
      <c r="G59" t="s">
        <v>177</v>
      </c>
      <c r="H59">
        <v>0</v>
      </c>
      <c r="K59">
        <v>0</v>
      </c>
      <c r="L59">
        <v>0</v>
      </c>
    </row>
    <row r="60" spans="2:12" x14ac:dyDescent="0.25">
      <c r="B60" t="s">
        <v>425</v>
      </c>
      <c r="C60" t="s">
        <v>423</v>
      </c>
      <c r="E60" t="s">
        <v>346</v>
      </c>
      <c r="F60" t="s">
        <v>426</v>
      </c>
      <c r="G60" t="s">
        <v>177</v>
      </c>
      <c r="H60">
        <v>0</v>
      </c>
      <c r="K60">
        <v>0</v>
      </c>
      <c r="L60">
        <v>0</v>
      </c>
    </row>
    <row r="61" spans="2:12" x14ac:dyDescent="0.25">
      <c r="B61" t="s">
        <v>427</v>
      </c>
      <c r="C61" t="s">
        <v>423</v>
      </c>
      <c r="E61" t="s">
        <v>346</v>
      </c>
      <c r="F61" t="s">
        <v>351</v>
      </c>
      <c r="G61" t="s">
        <v>177</v>
      </c>
      <c r="H61">
        <v>0</v>
      </c>
      <c r="K61">
        <v>0</v>
      </c>
      <c r="L61">
        <v>0</v>
      </c>
    </row>
    <row r="62" spans="2:12" x14ac:dyDescent="0.25">
      <c r="B62" t="s">
        <v>428</v>
      </c>
      <c r="C62" t="s">
        <v>423</v>
      </c>
      <c r="E62" t="s">
        <v>346</v>
      </c>
      <c r="F62" t="s">
        <v>365</v>
      </c>
      <c r="G62" t="s">
        <v>177</v>
      </c>
      <c r="H62">
        <v>0</v>
      </c>
      <c r="K62">
        <v>0</v>
      </c>
      <c r="L62">
        <v>0</v>
      </c>
    </row>
    <row r="63" spans="2:12" x14ac:dyDescent="0.25">
      <c r="B63" t="s">
        <v>429</v>
      </c>
      <c r="C63" t="s">
        <v>423</v>
      </c>
      <c r="E63" t="s">
        <v>346</v>
      </c>
      <c r="F63" t="s">
        <v>430</v>
      </c>
      <c r="G63" t="s">
        <v>177</v>
      </c>
      <c r="H63">
        <v>0</v>
      </c>
      <c r="K63">
        <v>0</v>
      </c>
      <c r="L63">
        <v>0</v>
      </c>
    </row>
    <row r="64" spans="2:12" x14ac:dyDescent="0.25">
      <c r="B64" t="s">
        <v>431</v>
      </c>
      <c r="C64" t="s">
        <v>423</v>
      </c>
      <c r="E64" t="s">
        <v>346</v>
      </c>
      <c r="F64" t="s">
        <v>432</v>
      </c>
      <c r="G64" t="s">
        <v>177</v>
      </c>
      <c r="H64">
        <v>0</v>
      </c>
      <c r="K64">
        <v>0</v>
      </c>
      <c r="L64">
        <v>0</v>
      </c>
    </row>
    <row r="65" spans="2:12" x14ac:dyDescent="0.25">
      <c r="B65" t="s">
        <v>433</v>
      </c>
      <c r="C65" t="s">
        <v>423</v>
      </c>
      <c r="E65" t="s">
        <v>346</v>
      </c>
      <c r="F65" t="s">
        <v>365</v>
      </c>
      <c r="G65" t="s">
        <v>177</v>
      </c>
      <c r="H65">
        <v>0</v>
      </c>
      <c r="K65">
        <v>0</v>
      </c>
      <c r="L65">
        <v>0</v>
      </c>
    </row>
    <row r="66" spans="2:12" x14ac:dyDescent="0.25">
      <c r="B66" t="s">
        <v>434</v>
      </c>
      <c r="C66" t="s">
        <v>423</v>
      </c>
      <c r="E66" t="s">
        <v>346</v>
      </c>
      <c r="F66" t="s">
        <v>363</v>
      </c>
      <c r="G66" t="s">
        <v>177</v>
      </c>
      <c r="H66">
        <v>0</v>
      </c>
      <c r="K66">
        <v>0</v>
      </c>
      <c r="L66">
        <v>0</v>
      </c>
    </row>
    <row r="67" spans="2:12" x14ac:dyDescent="0.25">
      <c r="B67" t="s">
        <v>435</v>
      </c>
      <c r="C67" t="s">
        <v>423</v>
      </c>
      <c r="E67" t="s">
        <v>346</v>
      </c>
      <c r="F67" t="s">
        <v>436</v>
      </c>
      <c r="G67" t="s">
        <v>177</v>
      </c>
      <c r="H67">
        <v>0</v>
      </c>
      <c r="K67">
        <v>0</v>
      </c>
      <c r="L67">
        <v>0</v>
      </c>
    </row>
    <row r="68" spans="2:12" x14ac:dyDescent="0.25">
      <c r="B68" t="s">
        <v>437</v>
      </c>
      <c r="C68" t="s">
        <v>423</v>
      </c>
      <c r="E68" t="s">
        <v>346</v>
      </c>
      <c r="F68" t="s">
        <v>438</v>
      </c>
      <c r="G68" t="s">
        <v>177</v>
      </c>
      <c r="H68">
        <v>0</v>
      </c>
      <c r="K68">
        <v>0</v>
      </c>
      <c r="L68">
        <v>0</v>
      </c>
    </row>
    <row r="69" spans="2:12" x14ac:dyDescent="0.25">
      <c r="B69" t="s">
        <v>439</v>
      </c>
      <c r="C69" t="s">
        <v>423</v>
      </c>
      <c r="E69" t="s">
        <v>346</v>
      </c>
      <c r="F69" t="s">
        <v>430</v>
      </c>
      <c r="G69" t="s">
        <v>177</v>
      </c>
      <c r="H69">
        <v>0</v>
      </c>
      <c r="K69">
        <v>0</v>
      </c>
      <c r="L69">
        <v>0</v>
      </c>
    </row>
    <row r="70" spans="2:12" x14ac:dyDescent="0.25">
      <c r="B70" t="s">
        <v>440</v>
      </c>
      <c r="C70" t="s">
        <v>423</v>
      </c>
      <c r="E70" t="s">
        <v>346</v>
      </c>
      <c r="F70" t="s">
        <v>347</v>
      </c>
      <c r="G70" t="s">
        <v>177</v>
      </c>
      <c r="H70">
        <v>0</v>
      </c>
      <c r="K70">
        <v>0</v>
      </c>
      <c r="L70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849D1-1389-440E-9A7E-06B0EC12F745}">
  <dimension ref="A2:R12"/>
  <sheetViews>
    <sheetView workbookViewId="0"/>
  </sheetViews>
  <sheetFormatPr defaultRowHeight="15" x14ac:dyDescent="0.25"/>
  <cols>
    <col min="1" max="1" width="21.140625" bestFit="1" customWidth="1"/>
  </cols>
  <sheetData>
    <row r="2" spans="1:18" ht="60" x14ac:dyDescent="0.25">
      <c r="B2" s="1" t="s">
        <v>307</v>
      </c>
      <c r="C2" s="1" t="s">
        <v>308</v>
      </c>
      <c r="D2" s="1" t="s">
        <v>309</v>
      </c>
      <c r="E2" s="1" t="s">
        <v>310</v>
      </c>
      <c r="F2" s="1" t="s">
        <v>311</v>
      </c>
      <c r="G2" s="1" t="s">
        <v>312</v>
      </c>
      <c r="H2" s="1" t="s">
        <v>313</v>
      </c>
      <c r="I2" s="1" t="s">
        <v>314</v>
      </c>
      <c r="J2" s="1" t="s">
        <v>315</v>
      </c>
      <c r="K2" s="1" t="s">
        <v>316</v>
      </c>
      <c r="L2" s="1" t="s">
        <v>317</v>
      </c>
      <c r="M2" s="1" t="s">
        <v>318</v>
      </c>
      <c r="N2" s="1" t="s">
        <v>319</v>
      </c>
      <c r="O2" s="1" t="s">
        <v>320</v>
      </c>
      <c r="P2" s="1" t="s">
        <v>321</v>
      </c>
      <c r="Q2" s="1" t="s">
        <v>322</v>
      </c>
      <c r="R2" s="1" t="s">
        <v>323</v>
      </c>
    </row>
    <row r="3" spans="1:18" x14ac:dyDescent="0.25">
      <c r="B3" t="s">
        <v>301</v>
      </c>
      <c r="C3" t="s">
        <v>302</v>
      </c>
      <c r="D3">
        <v>152994</v>
      </c>
      <c r="E3" t="s">
        <v>303</v>
      </c>
      <c r="F3" t="s">
        <v>304</v>
      </c>
      <c r="G3" t="s">
        <v>305</v>
      </c>
      <c r="H3">
        <v>3211</v>
      </c>
      <c r="I3">
        <v>470</v>
      </c>
      <c r="J3">
        <v>59</v>
      </c>
      <c r="K3">
        <v>69</v>
      </c>
      <c r="L3">
        <v>3</v>
      </c>
      <c r="M3">
        <v>3346</v>
      </c>
      <c r="N3">
        <v>121</v>
      </c>
      <c r="O3">
        <v>20</v>
      </c>
      <c r="Q3">
        <v>141</v>
      </c>
      <c r="R3" t="s">
        <v>306</v>
      </c>
    </row>
    <row r="7" spans="1:18" x14ac:dyDescent="0.25">
      <c r="A7" t="s">
        <v>324</v>
      </c>
    </row>
    <row r="9" spans="1:18" x14ac:dyDescent="0.25">
      <c r="A9" t="s">
        <v>328</v>
      </c>
      <c r="B9" s="2" t="s">
        <v>329</v>
      </c>
      <c r="C9" s="2" t="s">
        <v>330</v>
      </c>
      <c r="D9" s="2" t="s">
        <v>331</v>
      </c>
      <c r="E9" s="2" t="s">
        <v>332</v>
      </c>
      <c r="F9" s="2" t="s">
        <v>333</v>
      </c>
      <c r="G9" s="2" t="s">
        <v>334</v>
      </c>
      <c r="H9" s="2" t="s">
        <v>335</v>
      </c>
      <c r="I9" s="2"/>
      <c r="J9" s="2"/>
      <c r="K9" s="2"/>
      <c r="L9" s="2"/>
    </row>
    <row r="10" spans="1:18" x14ac:dyDescent="0.25">
      <c r="A10" t="s">
        <v>325</v>
      </c>
      <c r="B10">
        <v>120</v>
      </c>
      <c r="C10">
        <v>14</v>
      </c>
    </row>
    <row r="11" spans="1:18" x14ac:dyDescent="0.25">
      <c r="A11" t="s">
        <v>326</v>
      </c>
      <c r="C11">
        <v>6</v>
      </c>
    </row>
    <row r="12" spans="1:18" x14ac:dyDescent="0.25">
      <c r="A12" t="s">
        <v>327</v>
      </c>
      <c r="B1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B81B-105A-4A80-94A0-0A6AAA68F6EF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34</v>
      </c>
    </row>
    <row r="4" spans="1:4" x14ac:dyDescent="0.25">
      <c r="A4" t="s">
        <v>2</v>
      </c>
      <c r="B4" t="s">
        <v>5</v>
      </c>
      <c r="C4" t="s">
        <v>6</v>
      </c>
      <c r="D4">
        <v>1</v>
      </c>
    </row>
    <row r="5" spans="1:4" x14ac:dyDescent="0.25">
      <c r="A5" t="s">
        <v>2</v>
      </c>
      <c r="B5" t="s">
        <v>7</v>
      </c>
      <c r="C5" t="s">
        <v>8</v>
      </c>
      <c r="D5">
        <v>11</v>
      </c>
    </row>
    <row r="6" spans="1:4" x14ac:dyDescent="0.25">
      <c r="A6" t="s">
        <v>2</v>
      </c>
      <c r="B6" t="s">
        <v>9</v>
      </c>
      <c r="C6" t="s">
        <v>10</v>
      </c>
      <c r="D6">
        <v>19</v>
      </c>
    </row>
    <row r="7" spans="1:4" x14ac:dyDescent="0.25">
      <c r="A7" t="s">
        <v>2</v>
      </c>
      <c r="B7" t="s">
        <v>11</v>
      </c>
      <c r="C7" t="s">
        <v>12</v>
      </c>
      <c r="D7">
        <v>21</v>
      </c>
    </row>
    <row r="8" spans="1:4" x14ac:dyDescent="0.25">
      <c r="A8" t="s">
        <v>2</v>
      </c>
      <c r="B8" t="s">
        <v>13</v>
      </c>
      <c r="C8" t="s">
        <v>14</v>
      </c>
      <c r="D8">
        <v>0</v>
      </c>
    </row>
    <row r="9" spans="1:4" x14ac:dyDescent="0.25">
      <c r="A9" t="s">
        <v>2</v>
      </c>
      <c r="B9" t="s">
        <v>15</v>
      </c>
      <c r="C9" t="s">
        <v>16</v>
      </c>
      <c r="D9">
        <v>25</v>
      </c>
    </row>
    <row r="10" spans="1:4" x14ac:dyDescent="0.25">
      <c r="A10" t="s">
        <v>2</v>
      </c>
      <c r="B10" t="s">
        <v>17</v>
      </c>
      <c r="C10" t="s">
        <v>18</v>
      </c>
      <c r="D10">
        <v>22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6</v>
      </c>
    </row>
    <row r="13" spans="1:4" x14ac:dyDescent="0.25">
      <c r="A13" t="s">
        <v>21</v>
      </c>
      <c r="B13" t="s">
        <v>24</v>
      </c>
      <c r="C13" t="s">
        <v>25</v>
      </c>
      <c r="D13">
        <v>8</v>
      </c>
    </row>
    <row r="14" spans="1:4" x14ac:dyDescent="0.25">
      <c r="A14" t="s">
        <v>21</v>
      </c>
      <c r="B14" t="s">
        <v>26</v>
      </c>
      <c r="C14" t="s">
        <v>27</v>
      </c>
      <c r="D14">
        <v>1</v>
      </c>
    </row>
    <row r="15" spans="1:4" x14ac:dyDescent="0.25">
      <c r="A15" t="s">
        <v>21</v>
      </c>
      <c r="B15" t="s">
        <v>28</v>
      </c>
      <c r="C15" t="s">
        <v>29</v>
      </c>
      <c r="D15">
        <v>543</v>
      </c>
    </row>
    <row r="16" spans="1:4" x14ac:dyDescent="0.25">
      <c r="A16" t="s">
        <v>21</v>
      </c>
      <c r="B16" t="s">
        <v>30</v>
      </c>
      <c r="C16" t="s">
        <v>31</v>
      </c>
      <c r="D16">
        <v>1</v>
      </c>
    </row>
    <row r="17" spans="1:4" x14ac:dyDescent="0.25">
      <c r="A17" t="s">
        <v>21</v>
      </c>
      <c r="B17" t="s">
        <v>32</v>
      </c>
      <c r="C17" t="s">
        <v>33</v>
      </c>
      <c r="D17">
        <v>7</v>
      </c>
    </row>
    <row r="18" spans="1:4" x14ac:dyDescent="0.25">
      <c r="A18" t="s">
        <v>21</v>
      </c>
      <c r="B18" t="s">
        <v>34</v>
      </c>
      <c r="C18" t="s">
        <v>35</v>
      </c>
      <c r="D18">
        <v>4</v>
      </c>
    </row>
    <row r="19" spans="1:4" x14ac:dyDescent="0.25">
      <c r="A19" t="s">
        <v>21</v>
      </c>
      <c r="B19" t="s">
        <v>36</v>
      </c>
      <c r="C19" t="s">
        <v>37</v>
      </c>
      <c r="D19">
        <v>38</v>
      </c>
    </row>
    <row r="20" spans="1:4" x14ac:dyDescent="0.25">
      <c r="A20" t="s">
        <v>21</v>
      </c>
      <c r="B20" t="s">
        <v>38</v>
      </c>
      <c r="C20" t="s">
        <v>39</v>
      </c>
      <c r="D20">
        <v>31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59</v>
      </c>
    </row>
    <row r="25" spans="1:4" x14ac:dyDescent="0.25">
      <c r="A25" t="s">
        <v>44</v>
      </c>
      <c r="B25" t="s">
        <v>47</v>
      </c>
      <c r="C25" t="s">
        <v>48</v>
      </c>
      <c r="D25">
        <v>1</v>
      </c>
    </row>
    <row r="26" spans="1:4" x14ac:dyDescent="0.25">
      <c r="A26" t="s">
        <v>44</v>
      </c>
      <c r="B26" t="s">
        <v>49</v>
      </c>
      <c r="C26" t="s">
        <v>50</v>
      </c>
      <c r="D26">
        <v>2</v>
      </c>
    </row>
    <row r="27" spans="1:4" x14ac:dyDescent="0.25">
      <c r="A27" t="s">
        <v>44</v>
      </c>
      <c r="B27" t="s">
        <v>51</v>
      </c>
      <c r="C27" t="s">
        <v>52</v>
      </c>
      <c r="D27">
        <v>38</v>
      </c>
    </row>
    <row r="28" spans="1:4" x14ac:dyDescent="0.25">
      <c r="A28" t="s">
        <v>44</v>
      </c>
      <c r="B28" t="s">
        <v>53</v>
      </c>
      <c r="C28" t="s">
        <v>54</v>
      </c>
      <c r="D28">
        <v>26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2</v>
      </c>
    </row>
    <row r="31" spans="1:4" x14ac:dyDescent="0.25">
      <c r="A31" t="s">
        <v>44</v>
      </c>
      <c r="B31" t="s">
        <v>59</v>
      </c>
      <c r="C31" t="s">
        <v>60</v>
      </c>
      <c r="D31">
        <v>5</v>
      </c>
    </row>
    <row r="32" spans="1:4" x14ac:dyDescent="0.25">
      <c r="A32" t="s">
        <v>44</v>
      </c>
      <c r="B32" t="s">
        <v>61</v>
      </c>
      <c r="C32" t="s">
        <v>62</v>
      </c>
      <c r="D32">
        <v>233</v>
      </c>
    </row>
    <row r="33" spans="1:4" x14ac:dyDescent="0.25">
      <c r="A33" t="s">
        <v>44</v>
      </c>
      <c r="B33" t="s">
        <v>63</v>
      </c>
      <c r="C33" t="s">
        <v>64</v>
      </c>
      <c r="D33">
        <v>0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6</v>
      </c>
    </row>
    <row r="36" spans="1:4" x14ac:dyDescent="0.25">
      <c r="A36" t="s">
        <v>68</v>
      </c>
      <c r="B36" t="s">
        <v>71</v>
      </c>
      <c r="C36" t="s">
        <v>72</v>
      </c>
      <c r="D36">
        <v>1</v>
      </c>
    </row>
    <row r="37" spans="1:4" x14ac:dyDescent="0.25">
      <c r="A37" t="s">
        <v>68</v>
      </c>
      <c r="B37" t="s">
        <v>73</v>
      </c>
      <c r="C37" t="s">
        <v>74</v>
      </c>
      <c r="D37">
        <v>5</v>
      </c>
    </row>
    <row r="38" spans="1:4" x14ac:dyDescent="0.25">
      <c r="A38" t="s">
        <v>68</v>
      </c>
      <c r="B38" t="s">
        <v>75</v>
      </c>
      <c r="C38" t="s">
        <v>76</v>
      </c>
      <c r="D38">
        <v>0</v>
      </c>
    </row>
    <row r="39" spans="1:4" x14ac:dyDescent="0.25">
      <c r="A39" t="s">
        <v>68</v>
      </c>
      <c r="B39" t="s">
        <v>77</v>
      </c>
      <c r="C39" t="s">
        <v>78</v>
      </c>
      <c r="D39">
        <v>298</v>
      </c>
    </row>
    <row r="40" spans="1:4" x14ac:dyDescent="0.25">
      <c r="A40" t="s">
        <v>79</v>
      </c>
      <c r="B40" t="s">
        <v>80</v>
      </c>
      <c r="C40" t="s">
        <v>81</v>
      </c>
      <c r="D40">
        <v>2</v>
      </c>
    </row>
    <row r="41" spans="1:4" x14ac:dyDescent="0.25">
      <c r="A41" t="s">
        <v>79</v>
      </c>
      <c r="B41" t="s">
        <v>82</v>
      </c>
      <c r="C41" t="s">
        <v>83</v>
      </c>
      <c r="D41">
        <v>0</v>
      </c>
    </row>
    <row r="42" spans="1:4" x14ac:dyDescent="0.25">
      <c r="A42" t="s">
        <v>79</v>
      </c>
      <c r="B42" t="s">
        <v>84</v>
      </c>
      <c r="C42" t="s">
        <v>85</v>
      </c>
      <c r="D42">
        <v>52</v>
      </c>
    </row>
    <row r="43" spans="1:4" x14ac:dyDescent="0.25">
      <c r="A43" t="s">
        <v>86</v>
      </c>
      <c r="B43" t="s">
        <v>87</v>
      </c>
      <c r="C43" t="s">
        <v>88</v>
      </c>
      <c r="D43">
        <v>45</v>
      </c>
    </row>
    <row r="44" spans="1:4" x14ac:dyDescent="0.25">
      <c r="A44" t="s">
        <v>86</v>
      </c>
      <c r="B44" t="s">
        <v>89</v>
      </c>
      <c r="C44" t="s">
        <v>90</v>
      </c>
      <c r="D44">
        <v>2</v>
      </c>
    </row>
    <row r="45" spans="1:4" x14ac:dyDescent="0.25">
      <c r="A45" t="s">
        <v>86</v>
      </c>
      <c r="B45" t="s">
        <v>91</v>
      </c>
      <c r="C45" t="s">
        <v>92</v>
      </c>
      <c r="D45">
        <v>69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2</v>
      </c>
    </row>
    <row r="48" spans="1:4" x14ac:dyDescent="0.25">
      <c r="A48" t="s">
        <v>95</v>
      </c>
      <c r="B48" t="s">
        <v>98</v>
      </c>
      <c r="C48" t="s">
        <v>99</v>
      </c>
      <c r="D48">
        <v>0</v>
      </c>
    </row>
    <row r="49" spans="1:4" x14ac:dyDescent="0.25">
      <c r="A49" t="s">
        <v>95</v>
      </c>
      <c r="B49" t="s">
        <v>100</v>
      </c>
      <c r="C49" t="s">
        <v>101</v>
      </c>
      <c r="D49">
        <v>1</v>
      </c>
    </row>
    <row r="50" spans="1:4" x14ac:dyDescent="0.25">
      <c r="A50" t="s">
        <v>95</v>
      </c>
      <c r="B50" t="s">
        <v>102</v>
      </c>
      <c r="C50" t="s">
        <v>103</v>
      </c>
      <c r="D50">
        <v>247</v>
      </c>
    </row>
    <row r="51" spans="1:4" x14ac:dyDescent="0.25">
      <c r="A51" t="s">
        <v>95</v>
      </c>
      <c r="B51" t="s">
        <v>104</v>
      </c>
      <c r="C51" t="s">
        <v>105</v>
      </c>
      <c r="D51">
        <v>6</v>
      </c>
    </row>
    <row r="52" spans="1:4" x14ac:dyDescent="0.25">
      <c r="A52" t="s">
        <v>95</v>
      </c>
      <c r="B52" t="s">
        <v>106</v>
      </c>
      <c r="C52" t="s">
        <v>107</v>
      </c>
      <c r="D52">
        <v>1</v>
      </c>
    </row>
    <row r="53" spans="1:4" x14ac:dyDescent="0.25">
      <c r="A53" t="s">
        <v>108</v>
      </c>
      <c r="B53" t="s">
        <v>109</v>
      </c>
      <c r="C53" t="s">
        <v>110</v>
      </c>
      <c r="D53">
        <v>5</v>
      </c>
    </row>
    <row r="54" spans="1:4" x14ac:dyDescent="0.25">
      <c r="A54" t="s">
        <v>108</v>
      </c>
      <c r="B54" t="s">
        <v>111</v>
      </c>
      <c r="C54" t="s">
        <v>112</v>
      </c>
      <c r="D54">
        <v>0</v>
      </c>
    </row>
    <row r="55" spans="1:4" x14ac:dyDescent="0.25">
      <c r="A55" t="s">
        <v>108</v>
      </c>
      <c r="B55" t="s">
        <v>113</v>
      </c>
      <c r="C55" t="s">
        <v>114</v>
      </c>
      <c r="D55">
        <v>0</v>
      </c>
    </row>
    <row r="56" spans="1:4" x14ac:dyDescent="0.25">
      <c r="A56" t="s">
        <v>108</v>
      </c>
      <c r="B56" t="s">
        <v>115</v>
      </c>
      <c r="C56" t="s">
        <v>116</v>
      </c>
      <c r="D56">
        <v>2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12</v>
      </c>
    </row>
    <row r="59" spans="1:4" x14ac:dyDescent="0.25">
      <c r="A59" t="s">
        <v>119</v>
      </c>
      <c r="B59" t="s">
        <v>122</v>
      </c>
      <c r="C59" t="s">
        <v>123</v>
      </c>
      <c r="D59">
        <v>0</v>
      </c>
    </row>
    <row r="60" spans="1:4" x14ac:dyDescent="0.25">
      <c r="A60" t="s">
        <v>124</v>
      </c>
      <c r="B60" t="s">
        <v>125</v>
      </c>
      <c r="C60" t="s">
        <v>126</v>
      </c>
      <c r="D60">
        <v>385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0</v>
      </c>
    </row>
    <row r="64" spans="1:4" x14ac:dyDescent="0.25">
      <c r="A64" t="s">
        <v>130</v>
      </c>
      <c r="B64" t="s">
        <v>133</v>
      </c>
      <c r="C64" t="s">
        <v>134</v>
      </c>
      <c r="D64">
        <v>1</v>
      </c>
    </row>
    <row r="65" spans="1:4" x14ac:dyDescent="0.25">
      <c r="A65" t="s">
        <v>130</v>
      </c>
      <c r="B65" t="s">
        <v>135</v>
      </c>
      <c r="C65" t="s">
        <v>136</v>
      </c>
      <c r="D65">
        <v>10</v>
      </c>
    </row>
    <row r="66" spans="1:4" x14ac:dyDescent="0.25">
      <c r="A66" t="s">
        <v>130</v>
      </c>
      <c r="B66" t="s">
        <v>137</v>
      </c>
      <c r="C66" t="s">
        <v>138</v>
      </c>
      <c r="D66">
        <v>7</v>
      </c>
    </row>
    <row r="67" spans="1:4" x14ac:dyDescent="0.25">
      <c r="A67" t="s">
        <v>130</v>
      </c>
      <c r="B67" t="s">
        <v>139</v>
      </c>
      <c r="C67" t="s">
        <v>140</v>
      </c>
      <c r="D67">
        <v>74</v>
      </c>
    </row>
    <row r="68" spans="1:4" x14ac:dyDescent="0.25">
      <c r="A68" t="s">
        <v>141</v>
      </c>
      <c r="B68" t="s">
        <v>142</v>
      </c>
      <c r="C68" t="s">
        <v>143</v>
      </c>
      <c r="D68">
        <v>57</v>
      </c>
    </row>
    <row r="69" spans="1:4" x14ac:dyDescent="0.25">
      <c r="A69" t="s">
        <v>141</v>
      </c>
      <c r="B69" t="s">
        <v>144</v>
      </c>
      <c r="C69" t="s">
        <v>145</v>
      </c>
      <c r="D69">
        <v>2</v>
      </c>
    </row>
    <row r="70" spans="1:4" x14ac:dyDescent="0.25">
      <c r="A70" t="s">
        <v>146</v>
      </c>
      <c r="B70" t="s">
        <v>147</v>
      </c>
      <c r="C70" t="s">
        <v>148</v>
      </c>
      <c r="D70">
        <v>1</v>
      </c>
    </row>
    <row r="71" spans="1:4" x14ac:dyDescent="0.25">
      <c r="A71" t="s">
        <v>149</v>
      </c>
      <c r="B71" t="s">
        <v>150</v>
      </c>
      <c r="C71" t="s">
        <v>151</v>
      </c>
      <c r="D71">
        <v>75</v>
      </c>
    </row>
    <row r="72" spans="1:4" x14ac:dyDescent="0.25">
      <c r="A72" t="s">
        <v>152</v>
      </c>
      <c r="B72" t="s">
        <v>153</v>
      </c>
      <c r="C72" t="s">
        <v>154</v>
      </c>
      <c r="D72">
        <v>0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0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0</v>
      </c>
    </row>
    <row r="78" spans="1:4" x14ac:dyDescent="0.25">
      <c r="A78" t="s">
        <v>152</v>
      </c>
      <c r="B78" t="s">
        <v>165</v>
      </c>
      <c r="C78" t="s">
        <v>166</v>
      </c>
      <c r="D78">
        <v>37</v>
      </c>
    </row>
    <row r="79" spans="1:4" x14ac:dyDescent="0.25">
      <c r="A79" t="s">
        <v>152</v>
      </c>
      <c r="B79" t="s">
        <v>167</v>
      </c>
      <c r="C79" t="s">
        <v>168</v>
      </c>
      <c r="D79">
        <v>4</v>
      </c>
    </row>
    <row r="80" spans="1:4" x14ac:dyDescent="0.25">
      <c r="A80" t="s">
        <v>152</v>
      </c>
      <c r="B80" t="s">
        <v>169</v>
      </c>
      <c r="C80" t="s">
        <v>170</v>
      </c>
      <c r="D80">
        <v>8</v>
      </c>
    </row>
    <row r="81" spans="1:4" x14ac:dyDescent="0.25">
      <c r="A81" t="s">
        <v>152</v>
      </c>
      <c r="B81" t="s">
        <v>171</v>
      </c>
      <c r="C81" t="s">
        <v>172</v>
      </c>
      <c r="D81">
        <v>46</v>
      </c>
    </row>
    <row r="82" spans="1:4" x14ac:dyDescent="0.25">
      <c r="A82" t="s">
        <v>173</v>
      </c>
      <c r="B82" t="s">
        <v>174</v>
      </c>
      <c r="C82" t="s">
        <v>175</v>
      </c>
      <c r="D82">
        <v>43</v>
      </c>
    </row>
    <row r="83" spans="1:4" x14ac:dyDescent="0.25">
      <c r="A83" t="s">
        <v>176</v>
      </c>
      <c r="B83" t="s">
        <v>177</v>
      </c>
      <c r="C83" t="s">
        <v>178</v>
      </c>
      <c r="D83">
        <v>69</v>
      </c>
    </row>
    <row r="84" spans="1:4" x14ac:dyDescent="0.25">
      <c r="A84" t="s">
        <v>179</v>
      </c>
      <c r="B84" t="s">
        <v>180</v>
      </c>
      <c r="C84" t="s">
        <v>181</v>
      </c>
      <c r="D84">
        <v>0</v>
      </c>
    </row>
    <row r="85" spans="1:4" x14ac:dyDescent="0.25">
      <c r="A85" t="s">
        <v>182</v>
      </c>
      <c r="B85" t="s">
        <v>183</v>
      </c>
      <c r="C85" t="s">
        <v>184</v>
      </c>
      <c r="D85">
        <v>6</v>
      </c>
    </row>
    <row r="86" spans="1:4" x14ac:dyDescent="0.25">
      <c r="A86" t="s">
        <v>185</v>
      </c>
      <c r="B86" t="s">
        <v>186</v>
      </c>
      <c r="C86" t="s">
        <v>187</v>
      </c>
      <c r="D86">
        <v>0</v>
      </c>
    </row>
    <row r="87" spans="1:4" x14ac:dyDescent="0.25">
      <c r="A87" t="s">
        <v>185</v>
      </c>
      <c r="B87" t="s">
        <v>188</v>
      </c>
      <c r="C87" t="s">
        <v>189</v>
      </c>
      <c r="D87">
        <v>0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14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1</v>
      </c>
    </row>
    <row r="92" spans="1:4" x14ac:dyDescent="0.25">
      <c r="A92" t="s">
        <v>198</v>
      </c>
      <c r="B92" t="s">
        <v>199</v>
      </c>
      <c r="C92" t="s">
        <v>200</v>
      </c>
      <c r="D92">
        <v>93</v>
      </c>
    </row>
    <row r="93" spans="1:4" x14ac:dyDescent="0.25">
      <c r="A93" t="s">
        <v>198</v>
      </c>
      <c r="B93" t="s">
        <v>201</v>
      </c>
      <c r="C93" t="s">
        <v>202</v>
      </c>
      <c r="D93">
        <v>0</v>
      </c>
    </row>
    <row r="94" spans="1:4" x14ac:dyDescent="0.25">
      <c r="A94" t="s">
        <v>203</v>
      </c>
      <c r="B94" t="s">
        <v>204</v>
      </c>
      <c r="C94" t="s">
        <v>205</v>
      </c>
      <c r="D94">
        <v>12</v>
      </c>
    </row>
    <row r="95" spans="1:4" x14ac:dyDescent="0.25">
      <c r="A95" t="s">
        <v>206</v>
      </c>
      <c r="B95" t="s">
        <v>207</v>
      </c>
      <c r="C95" t="s">
        <v>208</v>
      </c>
      <c r="D95">
        <v>15</v>
      </c>
    </row>
    <row r="96" spans="1:4" x14ac:dyDescent="0.25">
      <c r="A96" t="s">
        <v>209</v>
      </c>
      <c r="B96" t="s">
        <v>210</v>
      </c>
      <c r="C96" t="s">
        <v>211</v>
      </c>
      <c r="D96">
        <v>3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47</v>
      </c>
    </row>
    <row r="103" spans="1:4" x14ac:dyDescent="0.25">
      <c r="A103" t="s">
        <v>221</v>
      </c>
      <c r="B103" t="s">
        <v>224</v>
      </c>
      <c r="C103" t="s">
        <v>225</v>
      </c>
      <c r="D103">
        <v>2</v>
      </c>
    </row>
    <row r="104" spans="1:4" x14ac:dyDescent="0.25">
      <c r="A104" t="s">
        <v>221</v>
      </c>
      <c r="B104" t="s">
        <v>226</v>
      </c>
      <c r="C104" t="s">
        <v>227</v>
      </c>
      <c r="D104">
        <v>17</v>
      </c>
    </row>
    <row r="105" spans="1:4" x14ac:dyDescent="0.25">
      <c r="A105" t="s">
        <v>221</v>
      </c>
      <c r="B105" t="s">
        <v>228</v>
      </c>
      <c r="C105" t="s">
        <v>229</v>
      </c>
      <c r="D105">
        <v>0</v>
      </c>
    </row>
    <row r="106" spans="1:4" x14ac:dyDescent="0.25">
      <c r="A106" t="s">
        <v>221</v>
      </c>
      <c r="B106" t="s">
        <v>230</v>
      </c>
      <c r="C106" t="s">
        <v>231</v>
      </c>
      <c r="D106">
        <v>0</v>
      </c>
    </row>
    <row r="107" spans="1:4" x14ac:dyDescent="0.25">
      <c r="A107" t="s">
        <v>221</v>
      </c>
      <c r="B107" t="s">
        <v>232</v>
      </c>
      <c r="C107" t="s">
        <v>233</v>
      </c>
      <c r="D107">
        <v>30</v>
      </c>
    </row>
    <row r="108" spans="1:4" x14ac:dyDescent="0.25">
      <c r="A108" t="s">
        <v>221</v>
      </c>
      <c r="B108" t="s">
        <v>234</v>
      </c>
      <c r="C108" t="s">
        <v>235</v>
      </c>
      <c r="D108">
        <v>0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30</v>
      </c>
    </row>
    <row r="112" spans="1:4" x14ac:dyDescent="0.25">
      <c r="A112" t="s">
        <v>221</v>
      </c>
      <c r="B112" t="s">
        <v>242</v>
      </c>
      <c r="C112" t="s">
        <v>243</v>
      </c>
      <c r="D112">
        <v>0</v>
      </c>
    </row>
    <row r="113" spans="1:4" x14ac:dyDescent="0.25">
      <c r="A113" t="s">
        <v>221</v>
      </c>
      <c r="B113" t="s">
        <v>244</v>
      </c>
      <c r="C113" t="s">
        <v>245</v>
      </c>
      <c r="D113">
        <v>0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0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0</v>
      </c>
    </row>
    <row r="120" spans="1:4" x14ac:dyDescent="0.25">
      <c r="A120" t="s">
        <v>221</v>
      </c>
      <c r="B120" t="s">
        <v>258</v>
      </c>
      <c r="C120" t="s">
        <v>259</v>
      </c>
      <c r="D120">
        <v>59</v>
      </c>
    </row>
    <row r="121" spans="1:4" x14ac:dyDescent="0.25">
      <c r="A121" t="s">
        <v>260</v>
      </c>
      <c r="B121" t="s">
        <v>261</v>
      </c>
      <c r="C121" t="s">
        <v>262</v>
      </c>
      <c r="D121">
        <v>1</v>
      </c>
    </row>
    <row r="122" spans="1:4" x14ac:dyDescent="0.25">
      <c r="A122" t="s">
        <v>260</v>
      </c>
      <c r="B122" t="s">
        <v>263</v>
      </c>
      <c r="C122" t="s">
        <v>264</v>
      </c>
      <c r="D122">
        <v>6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38</v>
      </c>
    </row>
    <row r="125" spans="1:4" x14ac:dyDescent="0.25">
      <c r="A125" t="s">
        <v>260</v>
      </c>
      <c r="B125" t="s">
        <v>269</v>
      </c>
      <c r="C125" t="s">
        <v>270</v>
      </c>
      <c r="D125">
        <v>1</v>
      </c>
    </row>
    <row r="126" spans="1:4" x14ac:dyDescent="0.25">
      <c r="A126" t="s">
        <v>271</v>
      </c>
      <c r="B126" t="s">
        <v>272</v>
      </c>
      <c r="C126" t="s">
        <v>273</v>
      </c>
      <c r="D126">
        <v>9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0</v>
      </c>
    </row>
    <row r="129" spans="1:4" x14ac:dyDescent="0.25">
      <c r="A129" t="s">
        <v>274</v>
      </c>
      <c r="B129" t="s">
        <v>279</v>
      </c>
      <c r="C129" t="s">
        <v>280</v>
      </c>
      <c r="D129">
        <v>2</v>
      </c>
    </row>
    <row r="130" spans="1:4" x14ac:dyDescent="0.25">
      <c r="A130" t="s">
        <v>274</v>
      </c>
      <c r="B130" t="s">
        <v>281</v>
      </c>
      <c r="C130" t="s">
        <v>282</v>
      </c>
      <c r="D130">
        <v>0</v>
      </c>
    </row>
    <row r="131" spans="1:4" x14ac:dyDescent="0.25">
      <c r="A131" t="s">
        <v>274</v>
      </c>
      <c r="B131" t="s">
        <v>283</v>
      </c>
      <c r="C131" t="s">
        <v>284</v>
      </c>
      <c r="D131">
        <v>5</v>
      </c>
    </row>
    <row r="132" spans="1:4" x14ac:dyDescent="0.25">
      <c r="A132" t="s">
        <v>274</v>
      </c>
      <c r="B132" t="s">
        <v>285</v>
      </c>
      <c r="C132" t="s">
        <v>286</v>
      </c>
      <c r="D132">
        <v>0</v>
      </c>
    </row>
    <row r="133" spans="1:4" x14ac:dyDescent="0.25">
      <c r="A133" t="s">
        <v>274</v>
      </c>
      <c r="B133" t="s">
        <v>287</v>
      </c>
      <c r="C133" t="s">
        <v>288</v>
      </c>
      <c r="D133">
        <v>4</v>
      </c>
    </row>
    <row r="134" spans="1:4" x14ac:dyDescent="0.25">
      <c r="A134" t="s">
        <v>274</v>
      </c>
      <c r="B134" t="s">
        <v>289</v>
      </c>
      <c r="C134" t="s">
        <v>290</v>
      </c>
      <c r="D134">
        <v>3</v>
      </c>
    </row>
    <row r="135" spans="1:4" x14ac:dyDescent="0.25">
      <c r="A135" t="s">
        <v>274</v>
      </c>
      <c r="B135" t="s">
        <v>291</v>
      </c>
      <c r="C135" t="s">
        <v>292</v>
      </c>
      <c r="D135">
        <v>201</v>
      </c>
    </row>
    <row r="136" spans="1:4" x14ac:dyDescent="0.25">
      <c r="A136" t="s">
        <v>274</v>
      </c>
      <c r="B136" t="s">
        <v>293</v>
      </c>
      <c r="C136" t="s">
        <v>294</v>
      </c>
      <c r="D136">
        <v>3</v>
      </c>
    </row>
    <row r="137" spans="1:4" x14ac:dyDescent="0.25">
      <c r="A137" t="s">
        <v>274</v>
      </c>
      <c r="B137" t="s">
        <v>295</v>
      </c>
      <c r="C137" t="s">
        <v>296</v>
      </c>
      <c r="D137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august 2025</vt:lpstr>
      <vt:lpstr>nrsolSCR</vt:lpstr>
      <vt:lpstr>SCR</vt:lpstr>
      <vt:lpstr>562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2025-09-04T08:19:39Z</dcterms:created>
  <dcterms:modified xsi:type="dcterms:W3CDTF">2025-09-04T08:22:25Z</dcterms:modified>
</cp:coreProperties>
</file>