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5\07\"/>
    </mc:Choice>
  </mc:AlternateContent>
  <xr:revisionPtr revIDLastSave="0" documentId="13_ncr:1_{3EA91FDB-06BD-4F9F-ACF1-3BC1D77D3879}" xr6:coauthVersionLast="47" xr6:coauthVersionMax="47" xr10:uidLastSave="{00000000-0000-0000-0000-000000000000}"/>
  <bookViews>
    <workbookView xWindow="-120" yWindow="-120" windowWidth="29040" windowHeight="15720" xr2:uid="{EA378DE3-88A9-40C3-9AC4-55B721E17FF2}"/>
  </bookViews>
  <sheets>
    <sheet name="iulie 2025" sheetId="4" r:id="rId1"/>
    <sheet name="nrsolSCR" sheetId="5" r:id="rId2"/>
    <sheet name="SCR" sheetId="3" r:id="rId3"/>
    <sheet name="562" sheetId="2" r:id="rId4"/>
    <sheet name="Categorii afecțiuni" sheetId="1" r:id="rId5"/>
  </sheets>
  <calcPr calcId="191029"/>
  <pivotCaches>
    <pivotCache cacheId="5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B78" i="4"/>
  <c r="C33" i="4"/>
  <c r="C34" i="4"/>
  <c r="C35" i="4"/>
  <c r="C36" i="4"/>
  <c r="C37" i="4"/>
  <c r="C38" i="4"/>
  <c r="B39" i="4"/>
  <c r="B21" i="4"/>
</calcChain>
</file>

<file path=xl/sharedStrings.xml><?xml version="1.0" encoding="utf-8"?>
<sst xmlns="http://schemas.openxmlformats.org/spreadsheetml/2006/main" count="840" uniqueCount="501">
  <si>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</si>
  <si>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</si>
  <si>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</si>
  <si>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</si>
  <si>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</si>
  <si>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</si>
  <si>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</si>
  <si>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</si>
  <si>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</si>
  <si>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</si>
  <si>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</si>
  <si>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</si>
  <si>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</si>
  <si>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</si>
  <si>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</si>
  <si>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</si>
  <si>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</si>
  <si>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</si>
  <si>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</si>
  <si>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</si>
  <si>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</si>
  <si>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</si>
  <si>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</si>
  <si>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</si>
  <si>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</si>
  <si>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</si>
  <si>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</si>
  <si>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</si>
  <si>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</si>
  <si>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</si>
  <si>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</si>
  <si>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</si>
  <si>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</si>
  <si>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</si>
  <si>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</si>
  <si>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</si>
  <si>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</si>
  <si>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</si>
  <si>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</si>
  <si>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</si>
  <si>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</si>
  <si>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</si>
  <si>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</si>
  <si>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</si>
  <si>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</si>
  <si>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</si>
  <si>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</si>
  <si>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</si>
  <si>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</si>
  <si>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</si>
  <si>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</si>
  <si>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</si>
  <si>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</si>
  <si>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</si>
  <si>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</si>
  <si>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</si>
  <si>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</si>
  <si>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</si>
  <si>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</si>
  <si>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</si>
  <si>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</si>
  <si>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</si>
  <si>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</si>
  <si>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</si>
  <si>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</si>
  <si>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</si>
  <si>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</si>
  <si>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</si>
  <si>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</si>
  <si>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</si>
  <si>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</si>
  <si>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</si>
  <si>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</si>
  <si>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</si>
  <si>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</si>
  <si>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</si>
  <si>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</si>
  <si>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</si>
  <si>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</si>
  <si>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</si>
  <si>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</si>
  <si>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</si>
  <si>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</si>
  <si>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</si>
  <si>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</si>
  <si>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</si>
  <si>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</si>
  <si>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</si>
  <si>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</si>
  <si>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</si>
  <si>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</si>
  <si>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</si>
  <si>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</si>
  <si>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</si>
  <si>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</si>
  <si>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</si>
  <si>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</si>
  <si>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</si>
  <si>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</si>
  <si>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</si>
  <si>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</si>
  <si>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</si>
  <si>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</si>
  <si>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</si>
  <si>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</si>
  <si>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</si>
  <si>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</si>
  <si>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</si>
  <si>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</si>
  <si>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</si>
  <si>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</si>
  <si>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</si>
  <si>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</si>
  <si>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</si>
  <si>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</si>
  <si>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</si>
  <si>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</si>
  <si>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</si>
  <si>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</si>
  <si>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</si>
  <si>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</si>
  <si>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</si>
  <si>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</si>
  <si>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</si>
  <si>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</si>
  <si>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</si>
  <si>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</si>
  <si>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</si>
  <si>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</si>
  <si>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</si>
  <si>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</si>
  <si>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</si>
  <si>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</si>
  <si>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</si>
  <si>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</si>
  <si>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</si>
  <si>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</si>
  <si>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</si>
  <si>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</si>
  <si>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</si>
  <si>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</si>
  <si>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</si>
  <si>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</si>
  <si>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</si>
  <si>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</si>
  <si>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</si>
  <si>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</si>
  <si>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</si>
  <si>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</si>
  <si>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</si>
  <si>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</si>
  <si>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</si>
  <si>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</si>
  <si>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</si>
  <si>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</si>
  <si>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</si>
  <si>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</si>
  <si>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</si>
  <si>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</si>
  <si>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</si>
  <si>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</si>
  <si>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</si>
  <si>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</si>
  <si>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</si>
  <si>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</si>
  <si>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</si>
  <si>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</si>
  <si>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</si>
  <si>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</si>
  <si>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</si>
  <si>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</si>
  <si>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</si>
  <si>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</si>
  <si>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</si>
  <si>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</si>
  <si>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</si>
  <si>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</si>
  <si>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</si>
  <si>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</si>
  <si>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</si>
  <si>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</si>
  <si>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</si>
  <si>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</si>
  <si>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</si>
  <si>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</si>
  <si>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</si>
  <si>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</si>
  <si>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</si>
  <si>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</si>
  <si>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</si>
  <si>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</si>
  <si>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</si>
  <si>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</si>
  <si>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</si>
  <si>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</si>
  <si>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</si>
  <si>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</si>
  <si>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</si>
  <si>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</si>
  <si>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</si>
  <si>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</si>
  <si>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</si>
  <si>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</si>
  <si>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</si>
  <si>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</si>
  <si>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</si>
  <si>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</si>
  <si>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</si>
  <si>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</si>
  <si>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</si>
  <si>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</si>
  <si>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</si>
  <si>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</si>
  <si>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</si>
  <si>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</si>
  <si>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</si>
  <si>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</si>
  <si>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</si>
  <si>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</si>
  <si>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</si>
  <si>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</si>
  <si>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</si>
  <si>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</si>
  <si>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</si>
  <si>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</si>
  <si>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</si>
  <si>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</si>
  <si>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</si>
  <si>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</si>
  <si>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</si>
  <si>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</si>
  <si>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</si>
  <si>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</si>
  <si>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</si>
  <si>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</si>
  <si>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</si>
  <si>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</si>
  <si>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</si>
  <si>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</si>
  <si>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</si>
  <si>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</si>
  <si>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</si>
  <si>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</si>
  <si>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</si>
  <si>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</si>
  <si>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</si>
  <si>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</si>
  <si>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</si>
  <si>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</si>
  <si>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</si>
  <si>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</si>
  <si>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</si>
  <si>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</si>
  <si>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</si>
  <si>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</si>
  <si>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</si>
  <si>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</si>
  <si>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</si>
  <si>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</si>
  <si>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</si>
  <si>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</si>
  <si>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</si>
  <si>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</si>
  <si>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</si>
  <si>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</si>
  <si>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</si>
  <si>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</si>
  <si>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</si>
  <si>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</si>
  <si>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</si>
  <si>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</si>
  <si>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</si>
  <si>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</si>
  <si>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</si>
  <si>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</si>
  <si>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</si>
  <si>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</si>
  <si>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</si>
  <si>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</si>
  <si>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</si>
  <si>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</si>
  <si>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</si>
  <si>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</si>
  <si>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</si>
  <si>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</si>
  <si>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</si>
  <si>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</si>
  <si>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</si>
  <si>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</si>
  <si>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</si>
  <si>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</si>
  <si>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</si>
  <si>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</si>
  <si>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</si>
  <si>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</si>
  <si>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</si>
  <si>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</si>
  <si>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</si>
  <si>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</si>
  <si>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</si>
  <si>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</si>
  <si>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</si>
  <si>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iulie</t>
  </si>
  <si>
    <t>6' 04''</t>
  </si>
  <si>
    <t>16' 37''</t>
  </si>
  <si>
    <t>75' 13''</t>
  </si>
  <si>
    <t>2025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</si>
  <si>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</si>
  <si>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</si>
  <si>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</si>
  <si>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</si>
  <si>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</si>
  <si>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</si>
  <si>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</si>
  <si>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</si>
  <si>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</si>
  <si>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</si>
  <si>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</si>
  <si>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</si>
  <si>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</si>
  <si>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</si>
  <si>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</si>
  <si>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</si>
  <si>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</si>
  <si>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</si>
  <si>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</si>
  <si>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</si>
  <si>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</si>
  <si>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</si>
  <si>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</si>
  <si>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</si>
  <si>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</si>
  <si>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</si>
  <si>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</si>
  <si>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</si>
  <si>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</si>
  <si>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</si>
  <si>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CL5A019672</t>
  </si>
  <si>
    <t>0</t>
  </si>
  <si>
    <t>+</t>
  </si>
  <si>
    <t>PERSOANA CAZUTA CU BICICLETA IN SANT, NU RASPUNDE CAND IL STRIGA / SMURD</t>
  </si>
  <si>
    <t>CL5A019684</t>
  </si>
  <si>
    <t>A1.5-GASIT DECEDAT</t>
  </si>
  <si>
    <t>STOP CARDIO RESPIRATOR PRIN LOVIRE DE TREN</t>
  </si>
  <si>
    <t>CL5A019838</t>
  </si>
  <si>
    <t>STOP CARDIO RESPIRATOR</t>
  </si>
  <si>
    <t>CL5A020064</t>
  </si>
  <si>
    <t>DECEDAT</t>
  </si>
  <si>
    <t>CL5A020197</t>
  </si>
  <si>
    <t>CL5A020235</t>
  </si>
  <si>
    <t>CL5A020282</t>
  </si>
  <si>
    <t>POSIBIL DECEDAT</t>
  </si>
  <si>
    <t>CL5A020299</t>
  </si>
  <si>
    <t>CONSTATE DECES , ALZHEIMER DE 4 ANI</t>
  </si>
  <si>
    <t>CL5A020390</t>
  </si>
  <si>
    <t>CL5A020488</t>
  </si>
  <si>
    <t>CL5A020491</t>
  </si>
  <si>
    <t>CL5A020562</t>
  </si>
  <si>
    <t>PERSOANA DECEDATA IN LOCUINTA</t>
  </si>
  <si>
    <t>CL5A020597</t>
  </si>
  <si>
    <t>DECEDATA, CONSTATARE</t>
  </si>
  <si>
    <t>CL5A020774</t>
  </si>
  <si>
    <t>CL5A020823</t>
  </si>
  <si>
    <t>CL5A020855</t>
  </si>
  <si>
    <t>CL5A020969</t>
  </si>
  <si>
    <t>CL5A020971</t>
  </si>
  <si>
    <t>CONSTATREE DECES</t>
  </si>
  <si>
    <t>CL5A020975</t>
  </si>
  <si>
    <t>CONSTATARE DECES</t>
  </si>
  <si>
    <t>CL5A021598</t>
  </si>
  <si>
    <t>GASIT IN PAT, NU MAI RESPIRA</t>
  </si>
  <si>
    <t>CL5A021899</t>
  </si>
  <si>
    <t>CL5A021919</t>
  </si>
  <si>
    <t>DECEDAT , ARE ACTE MED</t>
  </si>
  <si>
    <t>CL5A021926</t>
  </si>
  <si>
    <t>CL5A022163</t>
  </si>
  <si>
    <t>CL5A022174</t>
  </si>
  <si>
    <t>CL5A022509</t>
  </si>
  <si>
    <t>DECEDATA LA DOMICILIU</t>
  </si>
  <si>
    <t>CL5A022510</t>
  </si>
  <si>
    <t>CL5A022583</t>
  </si>
  <si>
    <t>CL5A022597</t>
  </si>
  <si>
    <t>DECEDATA, EXTERNATA MARTI</t>
  </si>
  <si>
    <t>CL5A022628</t>
  </si>
  <si>
    <t>CONSTATRE DECES</t>
  </si>
  <si>
    <t>CL5A022690</t>
  </si>
  <si>
    <t>CL5A022751</t>
  </si>
  <si>
    <t>STOP CARDIO RESPIRATOR PRIN ACCIDENT AUTO</t>
  </si>
  <si>
    <t>CL5A022788</t>
  </si>
  <si>
    <t>CL5A022796</t>
  </si>
  <si>
    <t>CL5A022887</t>
  </si>
  <si>
    <t>CL5A022928</t>
  </si>
  <si>
    <t>GASIT DECEDAT</t>
  </si>
  <si>
    <t>CL5A022985</t>
  </si>
  <si>
    <t>STOP CARDIO RESPIRATOR PRIN SPANZURARE</t>
  </si>
  <si>
    <t>CL5A022991</t>
  </si>
  <si>
    <t>L AU GASIT DECEDAT PE STRADA</t>
  </si>
  <si>
    <t>CL5A022999</t>
  </si>
  <si>
    <t>CL5A023095</t>
  </si>
  <si>
    <t>DECEDATA</t>
  </si>
  <si>
    <t>CL5A023153</t>
  </si>
  <si>
    <t>CL5A023291</t>
  </si>
  <si>
    <t>CL5A023367</t>
  </si>
  <si>
    <t>CL5A023373</t>
  </si>
  <si>
    <t>CL5A023379</t>
  </si>
  <si>
    <t>CL5A023400</t>
  </si>
  <si>
    <t>CL5A021504</t>
  </si>
  <si>
    <t>INECAT IN CANAL / ISU</t>
  </si>
  <si>
    <t>CL5A021555</t>
  </si>
  <si>
    <t>CL5B023365</t>
  </si>
  <si>
    <t>-</t>
  </si>
  <si>
    <t>CRIZA,STARE DE RAU</t>
  </si>
  <si>
    <t>CL5A020050</t>
  </si>
  <si>
    <t>CL5A020111</t>
  </si>
  <si>
    <t>INCONSTIENTA SPRIJIN SMURD</t>
  </si>
  <si>
    <t>CL5A020477</t>
  </si>
  <si>
    <t>CL5A020536</t>
  </si>
  <si>
    <t>CL5A020715</t>
  </si>
  <si>
    <t>CL5A022750</t>
  </si>
  <si>
    <t>FRISONE , FEBRA</t>
  </si>
  <si>
    <t>CL5A022774</t>
  </si>
  <si>
    <t>TREMURA, SE ZBATE, REVENIRE , NU REACTIONEAZA , CRIZA EPILEPTICA</t>
  </si>
  <si>
    <t>CL5B020316</t>
  </si>
  <si>
    <t>STOP CR</t>
  </si>
  <si>
    <t>CL5B021631</t>
  </si>
  <si>
    <t>ACC RUTIER</t>
  </si>
  <si>
    <t>CL5B021683</t>
  </si>
  <si>
    <t>CL5B021907</t>
  </si>
  <si>
    <t>HIPOTENSIUNE</t>
  </si>
  <si>
    <t>CL5B022233</t>
  </si>
  <si>
    <t>INCONSTIENT</t>
  </si>
  <si>
    <t>CL5B020229</t>
  </si>
  <si>
    <t>găsit decedat</t>
  </si>
  <si>
    <t>CONFLICT-INJUNGHIAT</t>
  </si>
  <si>
    <t>CL5B020242</t>
  </si>
  <si>
    <t>CL5B021538</t>
  </si>
  <si>
    <t>POSIBIL DECEDATA</t>
  </si>
  <si>
    <t>CL5B021788</t>
  </si>
  <si>
    <t>CL5B021944</t>
  </si>
  <si>
    <t>CL5B022020</t>
  </si>
  <si>
    <t>CL5B022579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</si>
  <si>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</si>
  <si>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</si>
  <si>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</si>
  <si>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</si>
  <si>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</si>
  <si>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</si>
  <si>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</si>
  <si>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</si>
  <si>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</si>
  <si>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</si>
  <si>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</si>
  <si>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</si>
  <si>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</si>
  <si>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TD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</si>
  <si>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</si>
  <si>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</si>
  <si>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</si>
  <si>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</si>
  <si>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</si>
  <si>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</si>
  <si>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</si>
  <si>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iunie 2025</t>
  </si>
  <si>
    <t>iulie 2025</t>
  </si>
  <si>
    <t>Luna</t>
  </si>
  <si>
    <t>Nr solicitări</t>
  </si>
  <si>
    <t>Numărul solicitărilor pe substații</t>
  </si>
  <si>
    <t>CALARASI</t>
  </si>
  <si>
    <t>OLTENITA</t>
  </si>
  <si>
    <t>BUDESTI</t>
  </si>
  <si>
    <t>LEHLIU GARA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</si>
  <si>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</si>
  <si>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</si>
  <si>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</si>
  <si>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</si>
  <si>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</si>
  <si>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</si>
  <si>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</si>
  <si>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</si>
  <si>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</si>
  <si>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6' 04"</t>
  </si>
  <si>
    <t>Rural</t>
  </si>
  <si>
    <t>16' 37"</t>
  </si>
  <si>
    <t>Zona</t>
  </si>
  <si>
    <t>Secunde</t>
  </si>
  <si>
    <t>Prompt</t>
  </si>
  <si>
    <t>Timpul mediu de intervenție (plecare stație -&gt; finalizare caz)</t>
  </si>
  <si>
    <t>74' 32"</t>
  </si>
  <si>
    <t>75' 36"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</si>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</sst>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0" fontId="0" fillId="0" borderId="0" xfId="0" pivotButton="1"/>
    <xf numFmtId="0" fontId="0" fillId="0" borderId="0" xfId="0" applyNumberFormat="1"/>
    <xf numFmtId="10" fontId="1" fillId="0" borderId="0" xfId="1" applyNumberFormat="1" applyFont="1" applyAlignment="1">
      <alignment horizontal="right" indent="1"/>
    </xf>
    <xf numFmtId="0" fontId="0" fillId="2" borderId="0" xfId="0" applyNumberFormat="1" applyFill="1"/>
  </cellXfs>
  <cellStyles count="2">
    <cellStyle name="Normal" xfId="0" builtinId="0"/>
    <cellStyle name="Procent" xfId="1" builtinId="5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'iulie 2025'!$B$25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'iulie 2025'!$A$26:$A$27</c:f>
              <c:strCache>
                <c:ptCount val="2"/>
                <c:pt idx="0">
                  <c:v>iunie 2025</c:v>
                </c:pt>
                <c:pt idx="1">
                  <c:v>iulie 2025</c:v>
                </c:pt>
              </c:strCache>
            </c:strRef>
          </c:cat>
          <c:val>
            <c:numRef>
              <c:f>'iulie 2025'!$B$26:$B$27</c:f>
              <c:numCache>
                <c:formatCode>#,###</c:formatCode>
                <c:ptCount val="2"/>
                <c:pt idx="0">
                  <c:v>3453</c:v>
                </c:pt>
                <c:pt idx="1">
                  <c:v>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C-4F8C-BCAA-3CBC00903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7513728"/>
        <c:axId val="397511928"/>
      </c:barChart>
      <c:catAx>
        <c:axId val="3975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7511928"/>
        <c:crosses val="autoZero"/>
        <c:auto val="1"/>
        <c:lblAlgn val="ctr"/>
        <c:lblOffset val="100"/>
        <c:noMultiLvlLbl val="0"/>
      </c:catAx>
      <c:valAx>
        <c:axId val="397511928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97513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'iulie 2025'!$B$32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1596 (42,5%)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196-4A06-87BC-CA6CFFC47A3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719 (19,2%)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196-4A06-87BC-CA6CFFC47A3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529 (14,1%)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196-4A06-87BC-CA6CFFC47A3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483 (12,9%)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196-4A06-87BC-CA6CFFC47A3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216 (5,8%)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196-4A06-87BC-CA6CFFC47A3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210 (5,6%)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196-4A06-87BC-CA6CFFC47A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'iulie 2025'!$A$33:$A$38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BUDESTI</c:v>
                </c:pt>
                <c:pt idx="3">
                  <c:v>LEHLIU GARA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'iulie 2025'!$B$33:$B$38</c:f>
              <c:numCache>
                <c:formatCode>#,###</c:formatCode>
                <c:ptCount val="6"/>
                <c:pt idx="0">
                  <c:v>1596</c:v>
                </c:pt>
                <c:pt idx="1">
                  <c:v>719</c:v>
                </c:pt>
                <c:pt idx="2">
                  <c:v>529</c:v>
                </c:pt>
                <c:pt idx="3">
                  <c:v>483</c:v>
                </c:pt>
                <c:pt idx="4">
                  <c:v>216</c:v>
                </c:pt>
                <c:pt idx="5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6-4A06-87BC-CA6CFFC47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03288256"/>
        <c:axId val="403287896"/>
      </c:barChart>
      <c:catAx>
        <c:axId val="403288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403287896"/>
        <c:crosses val="autoZero"/>
        <c:auto val="1"/>
        <c:lblAlgn val="ctr"/>
        <c:lblOffset val="100"/>
        <c:noMultiLvlLbl val="0"/>
      </c:catAx>
      <c:valAx>
        <c:axId val="403287896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40328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7.9763440860215057E-2"/>
          <c:w val="0.91489361702127658"/>
          <c:h val="0.896580645161290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'iulie 2025'!$B$49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667 (17,8%)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6F2-4098-86CD-4841D42E7C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383 (10,2%)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6F2-4098-86CD-4841D42E7C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376 (10%)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6F2-4098-86CD-4841D42E7C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369 (9,8%)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6F2-4098-86CD-4841D42E7C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287 (7,6%)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6F2-4098-86CD-4841D42E7C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285 (7,6%)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6F2-4098-86CD-4841D42E7C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272 (7,2%)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6F2-4098-86CD-4841D42E7C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153 (4,1%)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6F2-4098-86CD-4841D42E7C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142 (3,8%)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6F2-4098-86CD-4841D42E7C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118 (3,1%)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6F2-4098-86CD-4841D42E7C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108 (2,9%)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6F2-4098-86CD-4841D42E7CA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103 (2,7%)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6F2-4098-86CD-4841D42E7CA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92 (2,5%)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6F2-4098-86CD-4841D42E7CA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75 (2%)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6F2-4098-86CD-4841D42E7CA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68 (1,8%)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6F2-4098-86CD-4841D42E7CA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66 (1,8%)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A6F2-4098-86CD-4841D42E7CA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43 (1,1%)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6F2-4098-86CD-4841D42E7CA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41 (1,1%)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A6F2-4098-86CD-4841D42E7CA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26 (0,7%)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A6F2-4098-86CD-4841D42E7CA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24 (0,6%)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A6F2-4098-86CD-4841D42E7CA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18 (0,5%)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A6F2-4098-86CD-4841D42E7CA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8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A6F2-4098-86CD-4841D42E7CA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8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6F2-4098-86CD-4841D42E7CA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7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6F2-4098-86CD-4841D42E7CA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5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A6F2-4098-86CD-4841D42E7CA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5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A6F2-4098-86CD-4841D42E7CA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3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A6F2-4098-86CD-4841D42E7CA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A6F2-4098-86CD-4841D42E7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'iulie 2025'!$A$50:$A$77</c:f>
              <c:strCache>
                <c:ptCount val="28"/>
                <c:pt idx="0">
                  <c:v>Afecțiuni digestive</c:v>
                </c:pt>
                <c:pt idx="1">
                  <c:v>Febră</c:v>
                </c:pt>
                <c:pt idx="2">
                  <c:v>Transport medical</c:v>
                </c:pt>
                <c:pt idx="3">
                  <c:v>Afecțiuni neurologice</c:v>
                </c:pt>
                <c:pt idx="4">
                  <c:v>Afecțiuni psihiatrice</c:v>
                </c:pt>
                <c:pt idx="5">
                  <c:v>Traume</c:v>
                </c:pt>
                <c:pt idx="6">
                  <c:v>Afecțiuni vasculare</c:v>
                </c:pt>
                <c:pt idx="7">
                  <c:v>Afecțiuni cardiace</c:v>
                </c:pt>
                <c:pt idx="8">
                  <c:v>Afecțiuni respiratorii</c:v>
                </c:pt>
                <c:pt idx="9">
                  <c:v>Hemoragii - șoc</c:v>
                </c:pt>
                <c:pt idx="10">
                  <c:v>Obst-ginecologie</c:v>
                </c:pt>
                <c:pt idx="11">
                  <c:v>Stare febrilă copil mic</c:v>
                </c:pt>
                <c:pt idx="12">
                  <c:v>Transport SAJ</c:v>
                </c:pt>
                <c:pt idx="13">
                  <c:v>Intoxicații</c:v>
                </c:pt>
                <c:pt idx="14">
                  <c:v>SCR</c:v>
                </c:pt>
                <c:pt idx="15">
                  <c:v>Lipotimii</c:v>
                </c:pt>
                <c:pt idx="16">
                  <c:v>Afecțiuni renale</c:v>
                </c:pt>
                <c:pt idx="17">
                  <c:v>Politraumatisme</c:v>
                </c:pt>
                <c:pt idx="18">
                  <c:v>Solicitări anulate</c:v>
                </c:pt>
                <c:pt idx="19">
                  <c:v>Come</c:v>
                </c:pt>
                <c:pt idx="20">
                  <c:v>Transport dializați</c:v>
                </c:pt>
                <c:pt idx="21">
                  <c:v>Arsuri</c:v>
                </c:pt>
                <c:pt idx="22">
                  <c:v>Tentative de suicid</c:v>
                </c:pt>
                <c:pt idx="23">
                  <c:v>Transport interclinic</c:v>
                </c:pt>
                <c:pt idx="24">
                  <c:v>Sincope</c:v>
                </c:pt>
                <c:pt idx="25">
                  <c:v>Solicitări din locuri publice</c:v>
                </c:pt>
                <c:pt idx="26">
                  <c:v>Transport terți</c:v>
                </c:pt>
                <c:pt idx="27">
                  <c:v>Septicemii</c:v>
                </c:pt>
              </c:strCache>
            </c:strRef>
          </c:cat>
          <c:val>
            <c:numRef>
              <c:f>'iulie 2025'!$B$50:$B$77</c:f>
              <c:numCache>
                <c:formatCode>#,###</c:formatCode>
                <c:ptCount val="28"/>
                <c:pt idx="0">
                  <c:v>667</c:v>
                </c:pt>
                <c:pt idx="1">
                  <c:v>383</c:v>
                </c:pt>
                <c:pt idx="2">
                  <c:v>376</c:v>
                </c:pt>
                <c:pt idx="3">
                  <c:v>369</c:v>
                </c:pt>
                <c:pt idx="4">
                  <c:v>287</c:v>
                </c:pt>
                <c:pt idx="5">
                  <c:v>285</c:v>
                </c:pt>
                <c:pt idx="6">
                  <c:v>272</c:v>
                </c:pt>
                <c:pt idx="7">
                  <c:v>153</c:v>
                </c:pt>
                <c:pt idx="8">
                  <c:v>142</c:v>
                </c:pt>
                <c:pt idx="9">
                  <c:v>118</c:v>
                </c:pt>
                <c:pt idx="10">
                  <c:v>108</c:v>
                </c:pt>
                <c:pt idx="11">
                  <c:v>103</c:v>
                </c:pt>
                <c:pt idx="12">
                  <c:v>92</c:v>
                </c:pt>
                <c:pt idx="13">
                  <c:v>75</c:v>
                </c:pt>
                <c:pt idx="14">
                  <c:v>68</c:v>
                </c:pt>
                <c:pt idx="15">
                  <c:v>66</c:v>
                </c:pt>
                <c:pt idx="16">
                  <c:v>43</c:v>
                </c:pt>
                <c:pt idx="17">
                  <c:v>41</c:v>
                </c:pt>
                <c:pt idx="18">
                  <c:v>26</c:v>
                </c:pt>
                <c:pt idx="19">
                  <c:v>24</c:v>
                </c:pt>
                <c:pt idx="20">
                  <c:v>18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2-4098-86CD-4841D42E7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01073608"/>
        <c:axId val="401074328"/>
      </c:barChart>
      <c:catAx>
        <c:axId val="401073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401074328"/>
        <c:crosses val="autoZero"/>
        <c:auto val="1"/>
        <c:lblAlgn val="ctr"/>
        <c:lblOffset val="100"/>
        <c:noMultiLvlLbl val="0"/>
      </c:catAx>
      <c:valAx>
        <c:axId val="401074328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401073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152400</xdr:colOff>
      <xdr:row>27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0734A722-7AFF-DD1D-DE29-F81DD3D51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12</xdr:col>
      <xdr:colOff>228600</xdr:colOff>
      <xdr:row>38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ADCC6C5E-89EC-3106-22E8-6F981C25C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12</xdr:col>
      <xdr:colOff>482600</xdr:colOff>
      <xdr:row>77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4DCAA11E-3930-435A-3D61-847887AC6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5874.861899537034" createdVersion="8" refreshedVersion="8" minRefreshableVersion="3" recordCount="69" xr:uid="{34908050-87E5-4A6F-86DF-A743333B1B53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 count="2">
        <s v="A.1"/>
        <m/>
      </sharedItems>
    </cacheField>
    <cacheField name="minute resuscit" numFmtId="0">
      <sharedItems containsString="0" containsBlank="1" containsNumber="1" containsInteger="1" minValue="0" maxValue="0"/>
    </cacheField>
    <cacheField name="OraResuscit" numFmtId="20">
      <sharedItems containsNonDate="0" containsDate="1" containsString="0" containsBlank="1" minDate="1899-12-30T23:52:00" maxDate="1899-12-30T23:52:00"/>
    </cacheField>
    <cacheField name="OraDeces" numFmtId="20">
      <sharedItems containsNonDate="0" containsDate="1" containsString="0" containsBlank="1" minDate="1899-12-30T00:36:00" maxDate="1899-12-30T21:45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s v="RESUSCITAT"/>
    <s v="CL5A019672"/>
    <s v="0"/>
    <x v="0"/>
    <x v="0"/>
    <s v="PERSOANA CAZUTA CU BICICLETA IN SANT, NU RASPUNDE CAND IL STRIGA / SMURD"/>
    <x v="0"/>
    <n v="0"/>
    <m/>
    <m/>
    <n v="0"/>
    <n v="0"/>
  </r>
  <r>
    <m/>
    <s v="CL5A019684"/>
    <m/>
    <x v="1"/>
    <x v="1"/>
    <s v="STOP CARDIO RESPIRATOR PRIN LOVIRE DE TREN"/>
    <x v="0"/>
    <m/>
    <m/>
    <m/>
    <m/>
    <m/>
  </r>
  <r>
    <m/>
    <s v="CL5A019838"/>
    <m/>
    <x v="1"/>
    <x v="1"/>
    <s v="STOP CARDIO RESPIRATOR"/>
    <x v="0"/>
    <m/>
    <m/>
    <m/>
    <m/>
    <m/>
  </r>
  <r>
    <m/>
    <s v="CL5A020064"/>
    <m/>
    <x v="1"/>
    <x v="1"/>
    <s v="DECEDAT"/>
    <x v="0"/>
    <m/>
    <m/>
    <m/>
    <m/>
    <m/>
  </r>
  <r>
    <m/>
    <s v="CL5A020197"/>
    <m/>
    <x v="1"/>
    <x v="1"/>
    <s v="DECEDAT"/>
    <x v="0"/>
    <m/>
    <m/>
    <m/>
    <m/>
    <m/>
  </r>
  <r>
    <m/>
    <s v="CL5A020235"/>
    <m/>
    <x v="1"/>
    <x v="1"/>
    <s v="DECEDAT"/>
    <x v="0"/>
    <m/>
    <m/>
    <m/>
    <m/>
    <m/>
  </r>
  <r>
    <m/>
    <s v="CL5A020282"/>
    <m/>
    <x v="1"/>
    <x v="1"/>
    <s v="POSIBIL DECEDAT"/>
    <x v="0"/>
    <m/>
    <m/>
    <m/>
    <m/>
    <m/>
  </r>
  <r>
    <m/>
    <s v="CL5A020299"/>
    <m/>
    <x v="1"/>
    <x v="1"/>
    <s v="CONSTATE DECES , ALZHEIMER DE 4 ANI"/>
    <x v="0"/>
    <m/>
    <m/>
    <m/>
    <m/>
    <m/>
  </r>
  <r>
    <m/>
    <s v="CL5A020390"/>
    <m/>
    <x v="1"/>
    <x v="1"/>
    <s v="DECEDAT"/>
    <x v="0"/>
    <m/>
    <m/>
    <m/>
    <m/>
    <m/>
  </r>
  <r>
    <m/>
    <s v="CL5A020488"/>
    <m/>
    <x v="1"/>
    <x v="1"/>
    <s v="DECEDAT"/>
    <x v="0"/>
    <m/>
    <m/>
    <m/>
    <m/>
    <m/>
  </r>
  <r>
    <m/>
    <s v="CL5A020491"/>
    <m/>
    <x v="1"/>
    <x v="1"/>
    <s v="DECEDAT"/>
    <x v="0"/>
    <m/>
    <m/>
    <m/>
    <m/>
    <m/>
  </r>
  <r>
    <m/>
    <s v="CL5A020562"/>
    <m/>
    <x v="1"/>
    <x v="1"/>
    <s v="PERSOANA DECEDATA IN LOCUINTA"/>
    <x v="0"/>
    <m/>
    <m/>
    <m/>
    <m/>
    <m/>
  </r>
  <r>
    <m/>
    <s v="CL5A020597"/>
    <m/>
    <x v="1"/>
    <x v="1"/>
    <s v="DECEDATA, CONSTATARE"/>
    <x v="0"/>
    <m/>
    <m/>
    <m/>
    <m/>
    <m/>
  </r>
  <r>
    <m/>
    <s v="CL5A020774"/>
    <m/>
    <x v="1"/>
    <x v="1"/>
    <s v="DECEDAT"/>
    <x v="0"/>
    <m/>
    <m/>
    <m/>
    <m/>
    <m/>
  </r>
  <r>
    <m/>
    <s v="CL5A020823"/>
    <m/>
    <x v="1"/>
    <x v="1"/>
    <s v="DECEDAT"/>
    <x v="0"/>
    <m/>
    <m/>
    <m/>
    <m/>
    <m/>
  </r>
  <r>
    <m/>
    <s v="CL5A020855"/>
    <m/>
    <x v="1"/>
    <x v="1"/>
    <s v="STOP CARDIO RESPIRATOR"/>
    <x v="0"/>
    <m/>
    <m/>
    <m/>
    <m/>
    <m/>
  </r>
  <r>
    <m/>
    <s v="CL5A020969"/>
    <m/>
    <x v="1"/>
    <x v="1"/>
    <s v="POSIBIL DECEDAT"/>
    <x v="0"/>
    <m/>
    <m/>
    <m/>
    <m/>
    <m/>
  </r>
  <r>
    <m/>
    <s v="CL5A020971"/>
    <m/>
    <x v="1"/>
    <x v="1"/>
    <s v="CONSTATREE DECES"/>
    <x v="0"/>
    <m/>
    <m/>
    <m/>
    <m/>
    <m/>
  </r>
  <r>
    <m/>
    <s v="CL5A020975"/>
    <m/>
    <x v="1"/>
    <x v="1"/>
    <s v="CONSTATARE DECES"/>
    <x v="0"/>
    <m/>
    <m/>
    <m/>
    <m/>
    <m/>
  </r>
  <r>
    <m/>
    <s v="CL5A021598"/>
    <m/>
    <x v="1"/>
    <x v="1"/>
    <s v="GASIT IN PAT, NU MAI RESPIRA"/>
    <x v="0"/>
    <m/>
    <m/>
    <m/>
    <m/>
    <m/>
  </r>
  <r>
    <m/>
    <s v="CL5A021899"/>
    <m/>
    <x v="1"/>
    <x v="1"/>
    <s v="STOP CARDIO RESPIRATOR"/>
    <x v="0"/>
    <m/>
    <m/>
    <m/>
    <m/>
    <m/>
  </r>
  <r>
    <m/>
    <s v="CL5A021919"/>
    <m/>
    <x v="1"/>
    <x v="1"/>
    <s v="DECEDAT , ARE ACTE MED"/>
    <x v="0"/>
    <m/>
    <m/>
    <m/>
    <m/>
    <m/>
  </r>
  <r>
    <m/>
    <s v="CL5A021926"/>
    <m/>
    <x v="1"/>
    <x v="1"/>
    <s v="DECEDAT"/>
    <x v="0"/>
    <m/>
    <m/>
    <m/>
    <m/>
    <m/>
  </r>
  <r>
    <m/>
    <s v="CL5A022163"/>
    <m/>
    <x v="1"/>
    <x v="1"/>
    <s v="DECEDAT"/>
    <x v="0"/>
    <m/>
    <m/>
    <m/>
    <m/>
    <m/>
  </r>
  <r>
    <m/>
    <s v="CL5A022174"/>
    <m/>
    <x v="1"/>
    <x v="1"/>
    <s v="POSIBIL DECEDAT"/>
    <x v="0"/>
    <m/>
    <m/>
    <m/>
    <m/>
    <m/>
  </r>
  <r>
    <m/>
    <s v="CL5A022509"/>
    <m/>
    <x v="1"/>
    <x v="1"/>
    <s v="DECEDATA LA DOMICILIU"/>
    <x v="0"/>
    <m/>
    <m/>
    <m/>
    <m/>
    <m/>
  </r>
  <r>
    <m/>
    <s v="CL5A022510"/>
    <m/>
    <x v="1"/>
    <x v="1"/>
    <s v="STOP CARDIO RESPIRATOR"/>
    <x v="0"/>
    <m/>
    <m/>
    <m/>
    <m/>
    <m/>
  </r>
  <r>
    <m/>
    <s v="CL5A022583"/>
    <m/>
    <x v="1"/>
    <x v="1"/>
    <s v="DECEDAT"/>
    <x v="0"/>
    <m/>
    <m/>
    <m/>
    <m/>
    <m/>
  </r>
  <r>
    <m/>
    <s v="CL5A022597"/>
    <m/>
    <x v="1"/>
    <x v="1"/>
    <s v="DECEDATA, EXTERNATA MARTI"/>
    <x v="0"/>
    <m/>
    <m/>
    <m/>
    <m/>
    <m/>
  </r>
  <r>
    <m/>
    <s v="CL5A022628"/>
    <m/>
    <x v="1"/>
    <x v="1"/>
    <s v="CONSTATRE DECES"/>
    <x v="0"/>
    <m/>
    <m/>
    <m/>
    <m/>
    <m/>
  </r>
  <r>
    <m/>
    <s v="CL5A022690"/>
    <m/>
    <x v="1"/>
    <x v="1"/>
    <s v="DECEDAT"/>
    <x v="0"/>
    <m/>
    <m/>
    <m/>
    <m/>
    <m/>
  </r>
  <r>
    <m/>
    <s v="CL5A022751"/>
    <m/>
    <x v="1"/>
    <x v="1"/>
    <s v="STOP CARDIO RESPIRATOR PRIN ACCIDENT AUTO"/>
    <x v="0"/>
    <m/>
    <m/>
    <m/>
    <m/>
    <m/>
  </r>
  <r>
    <m/>
    <s v="CL5A022788"/>
    <m/>
    <x v="1"/>
    <x v="1"/>
    <s v="DECEDAT"/>
    <x v="0"/>
    <m/>
    <m/>
    <m/>
    <m/>
    <m/>
  </r>
  <r>
    <m/>
    <s v="CL5A022796"/>
    <m/>
    <x v="1"/>
    <x v="1"/>
    <s v="DECEDAT"/>
    <x v="0"/>
    <m/>
    <m/>
    <m/>
    <m/>
    <m/>
  </r>
  <r>
    <m/>
    <s v="CL5A022887"/>
    <m/>
    <x v="1"/>
    <x v="1"/>
    <s v="DECEDAT"/>
    <x v="0"/>
    <m/>
    <m/>
    <m/>
    <m/>
    <m/>
  </r>
  <r>
    <m/>
    <s v="CL5A022928"/>
    <m/>
    <x v="1"/>
    <x v="1"/>
    <s v="GASIT DECEDAT"/>
    <x v="0"/>
    <m/>
    <m/>
    <m/>
    <m/>
    <m/>
  </r>
  <r>
    <m/>
    <s v="CL5A022985"/>
    <m/>
    <x v="1"/>
    <x v="1"/>
    <s v="STOP CARDIO RESPIRATOR PRIN SPANZURARE"/>
    <x v="0"/>
    <m/>
    <m/>
    <m/>
    <m/>
    <m/>
  </r>
  <r>
    <m/>
    <s v="CL5A022991"/>
    <m/>
    <x v="1"/>
    <x v="1"/>
    <s v="L AU GASIT DECEDAT PE STRADA"/>
    <x v="0"/>
    <m/>
    <m/>
    <m/>
    <m/>
    <m/>
  </r>
  <r>
    <m/>
    <s v="CL5A022999"/>
    <m/>
    <x v="1"/>
    <x v="1"/>
    <s v="DECEDAT"/>
    <x v="0"/>
    <m/>
    <m/>
    <m/>
    <m/>
    <m/>
  </r>
  <r>
    <m/>
    <s v="CL5A023095"/>
    <m/>
    <x v="1"/>
    <x v="1"/>
    <s v="DECEDATA"/>
    <x v="0"/>
    <m/>
    <m/>
    <m/>
    <m/>
    <m/>
  </r>
  <r>
    <m/>
    <s v="CL5A023153"/>
    <m/>
    <x v="1"/>
    <x v="1"/>
    <s v="POSIBIL DECEDAT"/>
    <x v="0"/>
    <m/>
    <m/>
    <m/>
    <m/>
    <m/>
  </r>
  <r>
    <m/>
    <s v="CL5A023291"/>
    <m/>
    <x v="1"/>
    <x v="1"/>
    <s v="DECEDATA"/>
    <x v="0"/>
    <m/>
    <m/>
    <m/>
    <m/>
    <m/>
  </r>
  <r>
    <m/>
    <s v="CL5A023367"/>
    <m/>
    <x v="1"/>
    <x v="1"/>
    <s v="DECEDAT"/>
    <x v="0"/>
    <m/>
    <m/>
    <m/>
    <m/>
    <m/>
  </r>
  <r>
    <m/>
    <s v="CL5A023373"/>
    <m/>
    <x v="1"/>
    <x v="1"/>
    <s v="DECEDATA"/>
    <x v="0"/>
    <m/>
    <m/>
    <m/>
    <m/>
    <m/>
  </r>
  <r>
    <m/>
    <s v="CL5A023379"/>
    <m/>
    <x v="1"/>
    <x v="1"/>
    <s v="DECEDAT"/>
    <x v="0"/>
    <m/>
    <m/>
    <m/>
    <m/>
    <m/>
  </r>
  <r>
    <m/>
    <s v="CL5A023400"/>
    <m/>
    <x v="1"/>
    <x v="1"/>
    <s v="DECEDAT"/>
    <x v="0"/>
    <m/>
    <m/>
    <m/>
    <m/>
    <m/>
  </r>
  <r>
    <m/>
    <s v="CL5A021504"/>
    <s v="0"/>
    <x v="1"/>
    <x v="1"/>
    <s v="INECAT IN CANAL / ISU"/>
    <x v="0"/>
    <n v="0"/>
    <m/>
    <d v="1899-12-30T15:40:00"/>
    <n v="0"/>
    <n v="0"/>
  </r>
  <r>
    <m/>
    <s v="CL5A021555"/>
    <s v="0"/>
    <x v="1"/>
    <x v="1"/>
    <s v="POSIBIL DECEDAT"/>
    <x v="0"/>
    <n v="0"/>
    <m/>
    <d v="1899-12-30T01:09:00"/>
    <n v="0"/>
    <n v="0"/>
  </r>
  <r>
    <m/>
    <s v="CL5B023365"/>
    <s v="0"/>
    <x v="2"/>
    <x v="0"/>
    <s v="CRIZA,STARE DE RAU"/>
    <x v="0"/>
    <n v="0"/>
    <m/>
    <m/>
    <n v="0"/>
    <n v="0"/>
  </r>
  <r>
    <m/>
    <s v="CL5A020050"/>
    <s v="0"/>
    <x v="2"/>
    <x v="0"/>
    <s v="STOP CARDIO RESPIRATOR"/>
    <x v="0"/>
    <n v="0"/>
    <m/>
    <m/>
    <n v="0"/>
    <n v="0"/>
  </r>
  <r>
    <m/>
    <s v="CL5A020111"/>
    <s v="0"/>
    <x v="2"/>
    <x v="0"/>
    <s v="INCONSTIENTA SPRIJIN SMURD"/>
    <x v="0"/>
    <n v="0"/>
    <m/>
    <d v="1899-12-30T21:45:00"/>
    <n v="0"/>
    <n v="0"/>
  </r>
  <r>
    <m/>
    <s v="CL5A020477"/>
    <s v="0"/>
    <x v="2"/>
    <x v="0"/>
    <s v="STOP CARDIO RESPIRATOR PRIN SPANZURARE"/>
    <x v="0"/>
    <n v="0"/>
    <m/>
    <m/>
    <n v="0"/>
    <n v="0"/>
  </r>
  <r>
    <m/>
    <s v="CL5A020536"/>
    <s v="0"/>
    <x v="2"/>
    <x v="0"/>
    <s v="STOP CARDIO RESPIRATOR"/>
    <x v="0"/>
    <n v="0"/>
    <m/>
    <m/>
    <n v="0"/>
    <n v="0"/>
  </r>
  <r>
    <m/>
    <s v="CL5A020715"/>
    <s v="0"/>
    <x v="2"/>
    <x v="0"/>
    <s v="STOP CARDIO RESPIRATOR"/>
    <x v="0"/>
    <n v="0"/>
    <m/>
    <m/>
    <n v="0"/>
    <n v="0"/>
  </r>
  <r>
    <m/>
    <s v="CL5A022750"/>
    <s v="0"/>
    <x v="2"/>
    <x v="0"/>
    <s v="FRISONE , FEBRA"/>
    <x v="0"/>
    <n v="0"/>
    <m/>
    <d v="1899-12-30T00:36:00"/>
    <n v="0"/>
    <n v="0"/>
  </r>
  <r>
    <m/>
    <s v="CL5A022774"/>
    <s v="0"/>
    <x v="2"/>
    <x v="0"/>
    <s v="TREMURA, SE ZBATE, REVENIRE , NU REACTIONEAZA , CRIZA EPILEPTICA"/>
    <x v="0"/>
    <n v="0"/>
    <d v="1899-12-30T23:52:00"/>
    <d v="1899-12-30T00:36:00"/>
    <n v="0"/>
    <n v="0"/>
  </r>
  <r>
    <m/>
    <s v="CL5B020316"/>
    <s v="0"/>
    <x v="2"/>
    <x v="0"/>
    <s v="STOP CR"/>
    <x v="0"/>
    <n v="0"/>
    <m/>
    <d v="1899-12-30T15:00:00"/>
    <n v="0"/>
    <n v="0"/>
  </r>
  <r>
    <m/>
    <s v="CL5B021631"/>
    <s v="0"/>
    <x v="2"/>
    <x v="0"/>
    <s v="ACC RUTIER"/>
    <x v="0"/>
    <n v="0"/>
    <m/>
    <m/>
    <n v="0"/>
    <n v="0"/>
  </r>
  <r>
    <m/>
    <s v="CL5B021683"/>
    <s v="0"/>
    <x v="2"/>
    <x v="0"/>
    <s v="SCR"/>
    <x v="0"/>
    <n v="0"/>
    <m/>
    <m/>
    <n v="0"/>
    <n v="0"/>
  </r>
  <r>
    <m/>
    <s v="CL5B021907"/>
    <s v="0"/>
    <x v="2"/>
    <x v="0"/>
    <s v="HIPOTENSIUNE"/>
    <x v="0"/>
    <n v="0"/>
    <m/>
    <m/>
    <n v="0"/>
    <n v="0"/>
  </r>
  <r>
    <m/>
    <s v="CL5B022233"/>
    <s v="0"/>
    <x v="2"/>
    <x v="0"/>
    <s v="INCONSTIENT"/>
    <x v="0"/>
    <n v="0"/>
    <m/>
    <m/>
    <n v="0"/>
    <n v="0"/>
  </r>
  <r>
    <m/>
    <s v="CL5B020229"/>
    <s v="găsit decedat"/>
    <x v="1"/>
    <x v="1"/>
    <s v="CONFLICT-INJUNGHIAT"/>
    <x v="0"/>
    <n v="0"/>
    <m/>
    <m/>
    <n v="0"/>
    <n v="0"/>
  </r>
  <r>
    <m/>
    <s v="CL5B020242"/>
    <s v="găsit decedat"/>
    <x v="1"/>
    <x v="1"/>
    <s v="INCONSTIENT"/>
    <x v="0"/>
    <n v="0"/>
    <m/>
    <m/>
    <n v="0"/>
    <n v="0"/>
  </r>
  <r>
    <m/>
    <s v="CL5B021538"/>
    <s v="găsit decedat"/>
    <x v="1"/>
    <x v="1"/>
    <s v="POSIBIL DECEDATA"/>
    <x v="0"/>
    <n v="0"/>
    <m/>
    <m/>
    <n v="0"/>
    <n v="0"/>
  </r>
  <r>
    <m/>
    <s v="CL5B021788"/>
    <s v="găsit decedat"/>
    <x v="1"/>
    <x v="1"/>
    <s v="CONSTATARE DECES"/>
    <x v="0"/>
    <n v="0"/>
    <m/>
    <m/>
    <n v="0"/>
    <n v="0"/>
  </r>
  <r>
    <m/>
    <s v="CL5B021944"/>
    <s v="găsit decedat"/>
    <x v="1"/>
    <x v="1"/>
    <s v="DECEDATA"/>
    <x v="0"/>
    <n v="0"/>
    <m/>
    <m/>
    <n v="0"/>
    <n v="0"/>
  </r>
  <r>
    <m/>
    <s v="CL5B022020"/>
    <s v="găsit decedat"/>
    <x v="1"/>
    <x v="1"/>
    <s v="DECEDAT"/>
    <x v="0"/>
    <n v="0"/>
    <m/>
    <m/>
    <n v="0"/>
    <n v="0"/>
  </r>
  <r>
    <m/>
    <s v="CL5B022579"/>
    <s v="găsit decedat"/>
    <x v="1"/>
    <x v="1"/>
    <s v="INCONSTIENT"/>
    <x v="0"/>
    <n v="0"/>
    <m/>
    <m/>
    <n v="0"/>
    <n v="0"/>
  </r>
  <r>
    <m/>
    <m/>
    <m/>
    <x v="1"/>
    <x v="0"/>
    <m/>
    <x v="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E4F0B2-8B32-40BD-9FD6-2346FF028CE2}" name="PivotTable1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 rowPageCount="1" colPageCount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axis="axisPage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1">
    <pageField fld="6" item="0" hier="-1"/>
  </pageFields>
  <dataFields count="1">
    <dataField name="Contor de nrfisa" fld="1" subtotal="count" baseField="0" baseItem="0"/>
  </dataFields>
  <formats count="2">
    <format dxfId="1">
      <pivotArea field="3" grandRow="1" outline="0" axis="axisCol" fieldPosition="0">
        <references count="1">
          <reference field="3" count="1" selected="0">
            <x v="1"/>
          </reference>
        </references>
      </pivotArea>
    </format>
    <format dxfId="0">
      <pivotArea field="4" grandCol="1" outline="0" axis="axisRow" fieldPosition="0">
        <references count="1">
          <reference field="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11A3-997B-4DF1-8BFF-8F2B259BD68C}">
  <dimension ref="A10:C108"/>
  <sheetViews>
    <sheetView showGridLines="0" tabSelected="1" topLeftCell="A4" workbookViewId="0">
      <selection activeCell="N35" sqref="N35"/>
    </sheetView>
  </sheetViews>
  <sheetFormatPr defaultRowHeight="12.75" x14ac:dyDescent="0.2"/>
  <cols>
    <col min="1" max="1" width="30.7109375" style="4" customWidth="1"/>
    <col min="2" max="2" width="12.7109375" style="5" customWidth="1"/>
    <col min="3" max="3" width="13.42578125" style="6" bestFit="1" customWidth="1"/>
    <col min="4" max="16384" width="9.140625" style="4"/>
  </cols>
  <sheetData>
    <row r="10" spans="1:2" x14ac:dyDescent="0.2">
      <c r="A10" s="4" t="s">
        <v>452</v>
      </c>
    </row>
    <row r="12" spans="1:2" x14ac:dyDescent="0.2">
      <c r="A12" s="7" t="s">
        <v>459</v>
      </c>
      <c r="B12" s="8" t="s">
        <v>460</v>
      </c>
    </row>
    <row r="13" spans="1:2" x14ac:dyDescent="0.2">
      <c r="A13" s="7" t="s">
        <v>325</v>
      </c>
      <c r="B13" s="8">
        <v>616</v>
      </c>
    </row>
    <row r="14" spans="1:2" x14ac:dyDescent="0.2">
      <c r="A14" s="7" t="s">
        <v>326</v>
      </c>
      <c r="B14" s="8">
        <v>2615</v>
      </c>
    </row>
    <row r="15" spans="1:2" x14ac:dyDescent="0.2">
      <c r="A15" s="7" t="s">
        <v>453</v>
      </c>
      <c r="B15" s="8">
        <v>376</v>
      </c>
    </row>
    <row r="16" spans="1:2" x14ac:dyDescent="0.2">
      <c r="A16" s="7" t="s">
        <v>454</v>
      </c>
      <c r="B16" s="8">
        <v>18</v>
      </c>
    </row>
    <row r="17" spans="1:3" x14ac:dyDescent="0.2">
      <c r="A17" s="7" t="s">
        <v>455</v>
      </c>
      <c r="B17" s="8">
        <v>92</v>
      </c>
    </row>
    <row r="18" spans="1:3" x14ac:dyDescent="0.2">
      <c r="A18" s="7" t="s">
        <v>456</v>
      </c>
      <c r="B18" s="8">
        <v>26</v>
      </c>
    </row>
    <row r="19" spans="1:3" x14ac:dyDescent="0.2">
      <c r="A19" s="7" t="s">
        <v>457</v>
      </c>
      <c r="B19" s="8">
        <v>7</v>
      </c>
    </row>
    <row r="20" spans="1:3" x14ac:dyDescent="0.2">
      <c r="A20" s="7" t="s">
        <v>458</v>
      </c>
      <c r="B20" s="8">
        <v>3</v>
      </c>
    </row>
    <row r="21" spans="1:3" x14ac:dyDescent="0.2">
      <c r="B21" s="5">
        <f>SUM(B12:B20)</f>
        <v>3753</v>
      </c>
    </row>
    <row r="23" spans="1:3" x14ac:dyDescent="0.2">
      <c r="A23" s="4" t="s">
        <v>461</v>
      </c>
    </row>
    <row r="25" spans="1:3" x14ac:dyDescent="0.2">
      <c r="A25" s="7" t="s">
        <v>464</v>
      </c>
      <c r="B25" s="8" t="s">
        <v>465</v>
      </c>
    </row>
    <row r="26" spans="1:3" x14ac:dyDescent="0.2">
      <c r="A26" s="7" t="s">
        <v>462</v>
      </c>
      <c r="B26" s="8">
        <v>3453</v>
      </c>
    </row>
    <row r="27" spans="1:3" x14ac:dyDescent="0.2">
      <c r="A27" s="7" t="s">
        <v>463</v>
      </c>
      <c r="B27" s="8">
        <v>3753</v>
      </c>
      <c r="C27" s="13">
        <f>(B27-B26)/B26</f>
        <v>8.6880973066898348E-2</v>
      </c>
    </row>
    <row r="30" spans="1:3" x14ac:dyDescent="0.2">
      <c r="A30" s="4" t="s">
        <v>466</v>
      </c>
    </row>
    <row r="32" spans="1:3" x14ac:dyDescent="0.2">
      <c r="A32" s="7" t="s">
        <v>473</v>
      </c>
      <c r="B32" s="8" t="s">
        <v>465</v>
      </c>
    </row>
    <row r="33" spans="1:3" x14ac:dyDescent="0.2">
      <c r="A33" s="7" t="s">
        <v>467</v>
      </c>
      <c r="B33" s="8">
        <v>1596</v>
      </c>
      <c r="C33" s="9">
        <f t="shared" ref="C33:C38" si="0">B33/B$39</f>
        <v>0.42525979216626697</v>
      </c>
    </row>
    <row r="34" spans="1:3" x14ac:dyDescent="0.2">
      <c r="A34" s="7" t="s">
        <v>468</v>
      </c>
      <c r="B34" s="8">
        <v>719</v>
      </c>
      <c r="C34" s="9">
        <f t="shared" si="0"/>
        <v>0.19158006927791099</v>
      </c>
    </row>
    <row r="35" spans="1:3" x14ac:dyDescent="0.2">
      <c r="A35" s="7" t="s">
        <v>469</v>
      </c>
      <c r="B35" s="8">
        <v>529</v>
      </c>
      <c r="C35" s="9">
        <f t="shared" si="0"/>
        <v>0.14095390354383161</v>
      </c>
    </row>
    <row r="36" spans="1:3" x14ac:dyDescent="0.2">
      <c r="A36" s="7" t="s">
        <v>470</v>
      </c>
      <c r="B36" s="8">
        <v>483</v>
      </c>
      <c r="C36" s="9">
        <f t="shared" si="0"/>
        <v>0.1286970423661071</v>
      </c>
    </row>
    <row r="37" spans="1:3" x14ac:dyDescent="0.2">
      <c r="A37" s="7" t="s">
        <v>471</v>
      </c>
      <c r="B37" s="8">
        <v>216</v>
      </c>
      <c r="C37" s="9">
        <f t="shared" si="0"/>
        <v>5.7553956834532377E-2</v>
      </c>
    </row>
    <row r="38" spans="1:3" x14ac:dyDescent="0.2">
      <c r="A38" s="7" t="s">
        <v>472</v>
      </c>
      <c r="B38" s="8">
        <v>210</v>
      </c>
      <c r="C38" s="9">
        <f t="shared" si="0"/>
        <v>5.5955235811350916E-2</v>
      </c>
    </row>
    <row r="39" spans="1:3" x14ac:dyDescent="0.2">
      <c r="B39" s="5">
        <f>SUM(B32:B38)</f>
        <v>3753</v>
      </c>
    </row>
    <row r="41" spans="1:3" x14ac:dyDescent="0.2">
      <c r="A41" s="4" t="s">
        <v>474</v>
      </c>
    </row>
    <row r="43" spans="1:3" x14ac:dyDescent="0.2">
      <c r="A43" s="7" t="s">
        <v>464</v>
      </c>
      <c r="B43" s="8" t="s">
        <v>475</v>
      </c>
    </row>
    <row r="44" spans="1:3" x14ac:dyDescent="0.2">
      <c r="A44" s="7" t="s">
        <v>463</v>
      </c>
      <c r="B44" s="8">
        <v>172096</v>
      </c>
    </row>
    <row r="47" spans="1:3" x14ac:dyDescent="0.2">
      <c r="A47" s="4" t="s">
        <v>476</v>
      </c>
    </row>
    <row r="49" spans="1:3" x14ac:dyDescent="0.2">
      <c r="A49" s="7" t="s">
        <v>477</v>
      </c>
      <c r="B49" s="8" t="s">
        <v>465</v>
      </c>
    </row>
    <row r="50" spans="1:3" x14ac:dyDescent="0.2">
      <c r="A50" s="7" t="s">
        <v>21</v>
      </c>
      <c r="B50" s="8">
        <v>667</v>
      </c>
      <c r="C50" s="9">
        <f t="shared" ref="C50:C77" si="1">B50/B$78</f>
        <v>0.17772448707700506</v>
      </c>
    </row>
    <row r="51" spans="1:3" x14ac:dyDescent="0.2">
      <c r="A51" s="7" t="s">
        <v>124</v>
      </c>
      <c r="B51" s="8">
        <v>383</v>
      </c>
      <c r="C51" s="9">
        <f t="shared" si="1"/>
        <v>0.10205169197974953</v>
      </c>
    </row>
    <row r="52" spans="1:3" x14ac:dyDescent="0.2">
      <c r="A52" s="7" t="s">
        <v>221</v>
      </c>
      <c r="B52" s="8">
        <v>376</v>
      </c>
      <c r="C52" s="9">
        <f t="shared" si="1"/>
        <v>0.1001865174527045</v>
      </c>
    </row>
    <row r="53" spans="1:3" x14ac:dyDescent="0.2">
      <c r="A53" s="7" t="s">
        <v>44</v>
      </c>
      <c r="B53" s="8">
        <v>369</v>
      </c>
      <c r="C53" s="9">
        <f t="shared" si="1"/>
        <v>9.8321342925659472E-2</v>
      </c>
    </row>
    <row r="54" spans="1:3" x14ac:dyDescent="0.2">
      <c r="A54" s="7" t="s">
        <v>68</v>
      </c>
      <c r="B54" s="8">
        <v>287</v>
      </c>
      <c r="C54" s="9">
        <f t="shared" si="1"/>
        <v>7.6472155608846251E-2</v>
      </c>
    </row>
    <row r="55" spans="1:3" x14ac:dyDescent="0.2">
      <c r="A55" s="7" t="s">
        <v>274</v>
      </c>
      <c r="B55" s="8">
        <v>285</v>
      </c>
      <c r="C55" s="9">
        <f t="shared" si="1"/>
        <v>7.59392486011191E-2</v>
      </c>
    </row>
    <row r="56" spans="1:3" x14ac:dyDescent="0.2">
      <c r="A56" s="7" t="s">
        <v>95</v>
      </c>
      <c r="B56" s="8">
        <v>272</v>
      </c>
      <c r="C56" s="9">
        <f t="shared" si="1"/>
        <v>7.2475353050892616E-2</v>
      </c>
    </row>
    <row r="57" spans="1:3" x14ac:dyDescent="0.2">
      <c r="A57" s="7" t="s">
        <v>2</v>
      </c>
      <c r="B57" s="8">
        <v>153</v>
      </c>
      <c r="C57" s="9">
        <f t="shared" si="1"/>
        <v>4.0767386091127102E-2</v>
      </c>
    </row>
    <row r="58" spans="1:3" x14ac:dyDescent="0.2">
      <c r="A58" s="7" t="s">
        <v>86</v>
      </c>
      <c r="B58" s="8">
        <v>142</v>
      </c>
      <c r="C58" s="9">
        <f t="shared" si="1"/>
        <v>3.7836397548627762E-2</v>
      </c>
    </row>
    <row r="59" spans="1:3" x14ac:dyDescent="0.2">
      <c r="A59" s="7" t="s">
        <v>130</v>
      </c>
      <c r="B59" s="8">
        <v>118</v>
      </c>
      <c r="C59" s="9">
        <f t="shared" si="1"/>
        <v>3.1441513455901945E-2</v>
      </c>
    </row>
    <row r="60" spans="1:3" x14ac:dyDescent="0.2">
      <c r="A60" s="7" t="s">
        <v>152</v>
      </c>
      <c r="B60" s="8">
        <v>108</v>
      </c>
      <c r="C60" s="9">
        <f t="shared" si="1"/>
        <v>2.8776978417266189E-2</v>
      </c>
    </row>
    <row r="61" spans="1:3" x14ac:dyDescent="0.2">
      <c r="A61" s="7" t="s">
        <v>198</v>
      </c>
      <c r="B61" s="8">
        <v>103</v>
      </c>
      <c r="C61" s="9">
        <f t="shared" si="1"/>
        <v>2.7444710897948307E-2</v>
      </c>
    </row>
    <row r="62" spans="1:3" x14ac:dyDescent="0.2">
      <c r="A62" s="7" t="s">
        <v>260</v>
      </c>
      <c r="B62" s="8">
        <v>92</v>
      </c>
      <c r="C62" s="9">
        <f t="shared" si="1"/>
        <v>2.4513722355448974E-2</v>
      </c>
    </row>
    <row r="63" spans="1:3" x14ac:dyDescent="0.2">
      <c r="A63" s="7" t="s">
        <v>141</v>
      </c>
      <c r="B63" s="8">
        <v>75</v>
      </c>
      <c r="C63" s="9">
        <f t="shared" si="1"/>
        <v>1.9984012789768184E-2</v>
      </c>
    </row>
    <row r="64" spans="1:3" x14ac:dyDescent="0.2">
      <c r="A64" s="7" t="s">
        <v>176</v>
      </c>
      <c r="B64" s="8">
        <v>68</v>
      </c>
      <c r="C64" s="9">
        <f t="shared" si="1"/>
        <v>1.8118838262723154E-2</v>
      </c>
    </row>
    <row r="65" spans="1:3" x14ac:dyDescent="0.2">
      <c r="A65" s="7" t="s">
        <v>149</v>
      </c>
      <c r="B65" s="8">
        <v>66</v>
      </c>
      <c r="C65" s="9">
        <f t="shared" si="1"/>
        <v>1.7585931254996003E-2</v>
      </c>
    </row>
    <row r="66" spans="1:3" x14ac:dyDescent="0.2">
      <c r="A66" s="7" t="s">
        <v>79</v>
      </c>
      <c r="B66" s="8">
        <v>43</v>
      </c>
      <c r="C66" s="9">
        <f t="shared" si="1"/>
        <v>1.145750066613376E-2</v>
      </c>
    </row>
    <row r="67" spans="1:3" x14ac:dyDescent="0.2">
      <c r="A67" s="7" t="s">
        <v>173</v>
      </c>
      <c r="B67" s="8">
        <v>41</v>
      </c>
      <c r="C67" s="9">
        <f t="shared" si="1"/>
        <v>1.0924593658406609E-2</v>
      </c>
    </row>
    <row r="68" spans="1:3" x14ac:dyDescent="0.2">
      <c r="A68" s="7" t="s">
        <v>185</v>
      </c>
      <c r="B68" s="8">
        <v>26</v>
      </c>
      <c r="C68" s="9">
        <f t="shared" si="1"/>
        <v>6.9277911004529706E-3</v>
      </c>
    </row>
    <row r="69" spans="1:3" x14ac:dyDescent="0.2">
      <c r="A69" s="7" t="s">
        <v>119</v>
      </c>
      <c r="B69" s="8">
        <v>24</v>
      </c>
      <c r="C69" s="9">
        <f t="shared" si="1"/>
        <v>6.3948840927258192E-3</v>
      </c>
    </row>
    <row r="70" spans="1:3" x14ac:dyDescent="0.2">
      <c r="A70" s="7" t="s">
        <v>206</v>
      </c>
      <c r="B70" s="8">
        <v>18</v>
      </c>
      <c r="C70" s="9">
        <f t="shared" si="1"/>
        <v>4.7961630695443642E-3</v>
      </c>
    </row>
    <row r="71" spans="1:3" x14ac:dyDescent="0.2">
      <c r="A71" s="7" t="s">
        <v>108</v>
      </c>
      <c r="B71" s="8">
        <v>8</v>
      </c>
      <c r="C71" s="9">
        <f t="shared" si="1"/>
        <v>2.1316280309086064E-3</v>
      </c>
    </row>
    <row r="72" spans="1:3" x14ac:dyDescent="0.2">
      <c r="A72" s="7" t="s">
        <v>203</v>
      </c>
      <c r="B72" s="8">
        <v>8</v>
      </c>
      <c r="C72" s="9">
        <f t="shared" si="1"/>
        <v>2.1316280309086064E-3</v>
      </c>
    </row>
    <row r="73" spans="1:3" x14ac:dyDescent="0.2">
      <c r="A73" s="7" t="s">
        <v>209</v>
      </c>
      <c r="B73" s="8">
        <v>7</v>
      </c>
      <c r="C73" s="9">
        <f t="shared" si="1"/>
        <v>1.8651745270450307E-3</v>
      </c>
    </row>
    <row r="74" spans="1:3" x14ac:dyDescent="0.2">
      <c r="A74" s="7" t="s">
        <v>182</v>
      </c>
      <c r="B74" s="8">
        <v>5</v>
      </c>
      <c r="C74" s="9">
        <f t="shared" si="1"/>
        <v>1.3322675193178791E-3</v>
      </c>
    </row>
    <row r="75" spans="1:3" x14ac:dyDescent="0.2">
      <c r="A75" s="7" t="s">
        <v>195</v>
      </c>
      <c r="B75" s="8">
        <v>5</v>
      </c>
      <c r="C75" s="9">
        <f t="shared" si="1"/>
        <v>1.3322675193178791E-3</v>
      </c>
    </row>
    <row r="76" spans="1:3" x14ac:dyDescent="0.2">
      <c r="A76" s="7" t="s">
        <v>271</v>
      </c>
      <c r="B76" s="8">
        <v>3</v>
      </c>
      <c r="C76" s="9">
        <f t="shared" si="1"/>
        <v>7.993605115907274E-4</v>
      </c>
    </row>
    <row r="77" spans="1:3" x14ac:dyDescent="0.2">
      <c r="A77" s="7" t="s">
        <v>179</v>
      </c>
      <c r="B77" s="8">
        <v>1</v>
      </c>
      <c r="C77" s="9">
        <f t="shared" si="1"/>
        <v>2.664535038635758E-4</v>
      </c>
    </row>
    <row r="78" spans="1:3" x14ac:dyDescent="0.2">
      <c r="B78" s="5">
        <f>SUM(B49:B77)</f>
        <v>3753</v>
      </c>
    </row>
    <row r="80" spans="1:3" x14ac:dyDescent="0.2">
      <c r="A80" s="4" t="s">
        <v>478</v>
      </c>
    </row>
    <row r="82" spans="1:3" x14ac:dyDescent="0.2">
      <c r="A82" s="7" t="s">
        <v>483</v>
      </c>
      <c r="B82" s="8" t="s">
        <v>484</v>
      </c>
      <c r="C82" s="10" t="s">
        <v>485</v>
      </c>
    </row>
    <row r="83" spans="1:3" x14ac:dyDescent="0.2">
      <c r="A83" s="7" t="s">
        <v>479</v>
      </c>
      <c r="B83" s="8">
        <v>364</v>
      </c>
      <c r="C83" s="10" t="s">
        <v>480</v>
      </c>
    </row>
    <row r="84" spans="1:3" x14ac:dyDescent="0.2">
      <c r="A84" s="7" t="s">
        <v>481</v>
      </c>
      <c r="B84" s="8">
        <v>997</v>
      </c>
      <c r="C84" s="10" t="s">
        <v>482</v>
      </c>
    </row>
    <row r="87" spans="1:3" x14ac:dyDescent="0.2">
      <c r="A87" s="4" t="s">
        <v>486</v>
      </c>
    </row>
    <row r="89" spans="1:3" x14ac:dyDescent="0.2">
      <c r="A89" s="7" t="s">
        <v>483</v>
      </c>
      <c r="B89" s="8" t="s">
        <v>484</v>
      </c>
      <c r="C89" s="10" t="s">
        <v>489</v>
      </c>
    </row>
    <row r="90" spans="1:3" x14ac:dyDescent="0.2">
      <c r="A90" s="7" t="s">
        <v>479</v>
      </c>
      <c r="B90" s="8">
        <v>4472</v>
      </c>
      <c r="C90" s="10" t="s">
        <v>487</v>
      </c>
    </row>
    <row r="91" spans="1:3" x14ac:dyDescent="0.2">
      <c r="A91" s="7" t="s">
        <v>481</v>
      </c>
      <c r="B91" s="8">
        <v>4536</v>
      </c>
      <c r="C91" s="10" t="s">
        <v>488</v>
      </c>
    </row>
    <row r="94" spans="1:3" x14ac:dyDescent="0.2">
      <c r="A94" s="4" t="s">
        <v>490</v>
      </c>
    </row>
    <row r="96" spans="1:3" x14ac:dyDescent="0.2">
      <c r="A96" s="7" t="s">
        <v>491</v>
      </c>
      <c r="B96" s="8">
        <v>3533</v>
      </c>
    </row>
    <row r="97" spans="1:2" x14ac:dyDescent="0.2">
      <c r="A97" s="7" t="s">
        <v>492</v>
      </c>
      <c r="B97" s="8">
        <v>569</v>
      </c>
    </row>
    <row r="100" spans="1:2" x14ac:dyDescent="0.2">
      <c r="A100" s="4" t="s">
        <v>493</v>
      </c>
    </row>
    <row r="102" spans="1:2" x14ac:dyDescent="0.2">
      <c r="A102" s="7" t="s">
        <v>494</v>
      </c>
      <c r="B102" s="8">
        <v>53</v>
      </c>
    </row>
    <row r="105" spans="1:2" x14ac:dyDescent="0.2">
      <c r="A105" s="4" t="s">
        <v>495</v>
      </c>
    </row>
    <row r="107" spans="1:2" x14ac:dyDescent="0.2">
      <c r="A107" s="7" t="s">
        <v>496</v>
      </c>
      <c r="B107" s="8">
        <v>14</v>
      </c>
    </row>
    <row r="108" spans="1:2" x14ac:dyDescent="0.2">
      <c r="A108" s="7" t="s">
        <v>497</v>
      </c>
      <c r="B108" s="8">
        <v>1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8" max="16383" man="1"/>
    <brk id="45" max="16383" man="1"/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99C4-A65D-4A40-94A6-413A7F5D2D61}">
  <dimension ref="A1:E7"/>
  <sheetViews>
    <sheetView workbookViewId="0">
      <selection activeCell="E6" sqref="E6"/>
    </sheetView>
  </sheetViews>
  <sheetFormatPr defaultRowHeight="15" x14ac:dyDescent="0.25"/>
  <cols>
    <col min="1" max="1" width="19.42578125" bestFit="1" customWidth="1"/>
    <col min="2" max="4" width="16.28515625" bestFit="1" customWidth="1"/>
    <col min="5" max="5" width="12.5703125" bestFit="1" customWidth="1"/>
  </cols>
  <sheetData>
    <row r="1" spans="1:5" x14ac:dyDescent="0.25">
      <c r="A1" s="11" t="s">
        <v>298</v>
      </c>
      <c r="B1" t="s">
        <v>177</v>
      </c>
    </row>
    <row r="3" spans="1:5" x14ac:dyDescent="0.25">
      <c r="A3" s="11" t="s">
        <v>500</v>
      </c>
      <c r="B3" s="11" t="s">
        <v>444</v>
      </c>
    </row>
    <row r="4" spans="1:5" x14ac:dyDescent="0.25">
      <c r="A4" s="11" t="s">
        <v>445</v>
      </c>
      <c r="B4" t="s">
        <v>410</v>
      </c>
      <c r="C4" t="s">
        <v>339</v>
      </c>
      <c r="D4" t="s">
        <v>498</v>
      </c>
      <c r="E4" t="s">
        <v>499</v>
      </c>
    </row>
    <row r="5" spans="1:5" x14ac:dyDescent="0.25">
      <c r="A5" t="s">
        <v>342</v>
      </c>
      <c r="B5" s="12"/>
      <c r="C5" s="12"/>
      <c r="D5" s="12">
        <v>54</v>
      </c>
      <c r="E5" s="12">
        <v>54</v>
      </c>
    </row>
    <row r="6" spans="1:5" x14ac:dyDescent="0.25">
      <c r="A6" t="s">
        <v>498</v>
      </c>
      <c r="B6" s="12">
        <v>13</v>
      </c>
      <c r="C6" s="12">
        <v>1</v>
      </c>
      <c r="D6" s="12"/>
      <c r="E6" s="14">
        <v>14</v>
      </c>
    </row>
    <row r="7" spans="1:5" x14ac:dyDescent="0.25">
      <c r="A7" t="s">
        <v>499</v>
      </c>
      <c r="B7" s="12">
        <v>13</v>
      </c>
      <c r="C7" s="14">
        <v>1</v>
      </c>
      <c r="D7" s="12">
        <v>54</v>
      </c>
      <c r="E7" s="12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1E99-1E23-46B2-8413-87DA59B4186B}">
  <dimension ref="A1:L69"/>
  <sheetViews>
    <sheetView workbookViewId="0">
      <selection sqref="A1:XFD1048576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12.7109375" bestFit="1" customWidth="1"/>
    <col min="4" max="4" width="14" bestFit="1" customWidth="1"/>
    <col min="5" max="5" width="19.42578125" bestFit="1" customWidth="1"/>
    <col min="6" max="6" width="76" bestFit="1" customWidth="1"/>
    <col min="7" max="7" width="7.85546875" bestFit="1" customWidth="1"/>
    <col min="8" max="8" width="14.85546875" bestFit="1" customWidth="1"/>
    <col min="9" max="9" width="11.42578125" style="3" bestFit="1" customWidth="1"/>
    <col min="10" max="10" width="9.42578125" style="3" bestFit="1" customWidth="1"/>
    <col min="11" max="11" width="7.7109375" bestFit="1" customWidth="1"/>
    <col min="12" max="12" width="10.85546875" bestFit="1" customWidth="1"/>
  </cols>
  <sheetData>
    <row r="1" spans="1:12" x14ac:dyDescent="0.25">
      <c r="A1" t="s">
        <v>441</v>
      </c>
      <c r="B1" t="s">
        <v>442</v>
      </c>
      <c r="C1" t="s">
        <v>443</v>
      </c>
      <c r="D1" t="s">
        <v>444</v>
      </c>
      <c r="E1" t="s">
        <v>445</v>
      </c>
      <c r="F1" t="s">
        <v>446</v>
      </c>
      <c r="G1" t="s">
        <v>298</v>
      </c>
      <c r="H1" t="s">
        <v>447</v>
      </c>
      <c r="I1" s="3" t="s">
        <v>448</v>
      </c>
      <c r="J1" s="3" t="s">
        <v>449</v>
      </c>
      <c r="K1" t="s">
        <v>450</v>
      </c>
      <c r="L1" t="s">
        <v>451</v>
      </c>
    </row>
    <row r="2" spans="1:12" x14ac:dyDescent="0.25">
      <c r="A2" t="s">
        <v>336</v>
      </c>
      <c r="B2" t="s">
        <v>337</v>
      </c>
      <c r="C2" t="s">
        <v>338</v>
      </c>
      <c r="D2" t="s">
        <v>339</v>
      </c>
      <c r="F2" t="s">
        <v>340</v>
      </c>
      <c r="G2" t="s">
        <v>177</v>
      </c>
      <c r="H2">
        <v>0</v>
      </c>
      <c r="K2">
        <v>0</v>
      </c>
      <c r="L2">
        <v>0</v>
      </c>
    </row>
    <row r="3" spans="1:12" x14ac:dyDescent="0.25">
      <c r="B3" t="s">
        <v>341</v>
      </c>
      <c r="E3" t="s">
        <v>342</v>
      </c>
      <c r="F3" t="s">
        <v>343</v>
      </c>
      <c r="G3" t="s">
        <v>177</v>
      </c>
    </row>
    <row r="4" spans="1:12" x14ac:dyDescent="0.25">
      <c r="B4" t="s">
        <v>344</v>
      </c>
      <c r="E4" t="s">
        <v>342</v>
      </c>
      <c r="F4" t="s">
        <v>345</v>
      </c>
      <c r="G4" t="s">
        <v>177</v>
      </c>
    </row>
    <row r="5" spans="1:12" x14ac:dyDescent="0.25">
      <c r="B5" t="s">
        <v>346</v>
      </c>
      <c r="E5" t="s">
        <v>342</v>
      </c>
      <c r="F5" t="s">
        <v>347</v>
      </c>
      <c r="G5" t="s">
        <v>177</v>
      </c>
    </row>
    <row r="6" spans="1:12" x14ac:dyDescent="0.25">
      <c r="B6" t="s">
        <v>348</v>
      </c>
      <c r="E6" t="s">
        <v>342</v>
      </c>
      <c r="F6" t="s">
        <v>347</v>
      </c>
      <c r="G6" t="s">
        <v>177</v>
      </c>
    </row>
    <row r="7" spans="1:12" x14ac:dyDescent="0.25">
      <c r="B7" t="s">
        <v>349</v>
      </c>
      <c r="E7" t="s">
        <v>342</v>
      </c>
      <c r="F7" t="s">
        <v>347</v>
      </c>
      <c r="G7" t="s">
        <v>177</v>
      </c>
    </row>
    <row r="8" spans="1:12" x14ac:dyDescent="0.25">
      <c r="B8" t="s">
        <v>350</v>
      </c>
      <c r="E8" t="s">
        <v>342</v>
      </c>
      <c r="F8" t="s">
        <v>351</v>
      </c>
      <c r="G8" t="s">
        <v>177</v>
      </c>
    </row>
    <row r="9" spans="1:12" x14ac:dyDescent="0.25">
      <c r="B9" t="s">
        <v>352</v>
      </c>
      <c r="E9" t="s">
        <v>342</v>
      </c>
      <c r="F9" t="s">
        <v>353</v>
      </c>
      <c r="G9" t="s">
        <v>177</v>
      </c>
    </row>
    <row r="10" spans="1:12" x14ac:dyDescent="0.25">
      <c r="B10" t="s">
        <v>354</v>
      </c>
      <c r="E10" t="s">
        <v>342</v>
      </c>
      <c r="F10" t="s">
        <v>347</v>
      </c>
      <c r="G10" t="s">
        <v>177</v>
      </c>
    </row>
    <row r="11" spans="1:12" x14ac:dyDescent="0.25">
      <c r="B11" t="s">
        <v>355</v>
      </c>
      <c r="E11" t="s">
        <v>342</v>
      </c>
      <c r="F11" t="s">
        <v>347</v>
      </c>
      <c r="G11" t="s">
        <v>177</v>
      </c>
    </row>
    <row r="12" spans="1:12" x14ac:dyDescent="0.25">
      <c r="B12" t="s">
        <v>356</v>
      </c>
      <c r="E12" t="s">
        <v>342</v>
      </c>
      <c r="F12" t="s">
        <v>347</v>
      </c>
      <c r="G12" t="s">
        <v>177</v>
      </c>
    </row>
    <row r="13" spans="1:12" x14ac:dyDescent="0.25">
      <c r="B13" t="s">
        <v>357</v>
      </c>
      <c r="E13" t="s">
        <v>342</v>
      </c>
      <c r="F13" t="s">
        <v>358</v>
      </c>
      <c r="G13" t="s">
        <v>177</v>
      </c>
    </row>
    <row r="14" spans="1:12" x14ac:dyDescent="0.25">
      <c r="B14" t="s">
        <v>359</v>
      </c>
      <c r="E14" t="s">
        <v>342</v>
      </c>
      <c r="F14" t="s">
        <v>360</v>
      </c>
      <c r="G14" t="s">
        <v>177</v>
      </c>
    </row>
    <row r="15" spans="1:12" x14ac:dyDescent="0.25">
      <c r="B15" t="s">
        <v>361</v>
      </c>
      <c r="E15" t="s">
        <v>342</v>
      </c>
      <c r="F15" t="s">
        <v>347</v>
      </c>
      <c r="G15" t="s">
        <v>177</v>
      </c>
    </row>
    <row r="16" spans="1:12" x14ac:dyDescent="0.25">
      <c r="B16" t="s">
        <v>362</v>
      </c>
      <c r="E16" t="s">
        <v>342</v>
      </c>
      <c r="F16" t="s">
        <v>347</v>
      </c>
      <c r="G16" t="s">
        <v>177</v>
      </c>
    </row>
    <row r="17" spans="2:7" x14ac:dyDescent="0.25">
      <c r="B17" t="s">
        <v>363</v>
      </c>
      <c r="E17" t="s">
        <v>342</v>
      </c>
      <c r="F17" t="s">
        <v>345</v>
      </c>
      <c r="G17" t="s">
        <v>177</v>
      </c>
    </row>
    <row r="18" spans="2:7" x14ac:dyDescent="0.25">
      <c r="B18" t="s">
        <v>364</v>
      </c>
      <c r="E18" t="s">
        <v>342</v>
      </c>
      <c r="F18" t="s">
        <v>351</v>
      </c>
      <c r="G18" t="s">
        <v>177</v>
      </c>
    </row>
    <row r="19" spans="2:7" x14ac:dyDescent="0.25">
      <c r="B19" t="s">
        <v>365</v>
      </c>
      <c r="E19" t="s">
        <v>342</v>
      </c>
      <c r="F19" t="s">
        <v>366</v>
      </c>
      <c r="G19" t="s">
        <v>177</v>
      </c>
    </row>
    <row r="20" spans="2:7" x14ac:dyDescent="0.25">
      <c r="B20" t="s">
        <v>367</v>
      </c>
      <c r="E20" t="s">
        <v>342</v>
      </c>
      <c r="F20" t="s">
        <v>368</v>
      </c>
      <c r="G20" t="s">
        <v>177</v>
      </c>
    </row>
    <row r="21" spans="2:7" x14ac:dyDescent="0.25">
      <c r="B21" t="s">
        <v>369</v>
      </c>
      <c r="E21" t="s">
        <v>342</v>
      </c>
      <c r="F21" t="s">
        <v>370</v>
      </c>
      <c r="G21" t="s">
        <v>177</v>
      </c>
    </row>
    <row r="22" spans="2:7" x14ac:dyDescent="0.25">
      <c r="B22" t="s">
        <v>371</v>
      </c>
      <c r="E22" t="s">
        <v>342</v>
      </c>
      <c r="F22" t="s">
        <v>345</v>
      </c>
      <c r="G22" t="s">
        <v>177</v>
      </c>
    </row>
    <row r="23" spans="2:7" x14ac:dyDescent="0.25">
      <c r="B23" t="s">
        <v>372</v>
      </c>
      <c r="E23" t="s">
        <v>342</v>
      </c>
      <c r="F23" t="s">
        <v>373</v>
      </c>
      <c r="G23" t="s">
        <v>177</v>
      </c>
    </row>
    <row r="24" spans="2:7" x14ac:dyDescent="0.25">
      <c r="B24" t="s">
        <v>374</v>
      </c>
      <c r="E24" t="s">
        <v>342</v>
      </c>
      <c r="F24" t="s">
        <v>347</v>
      </c>
      <c r="G24" t="s">
        <v>177</v>
      </c>
    </row>
    <row r="25" spans="2:7" x14ac:dyDescent="0.25">
      <c r="B25" t="s">
        <v>375</v>
      </c>
      <c r="E25" t="s">
        <v>342</v>
      </c>
      <c r="F25" t="s">
        <v>347</v>
      </c>
      <c r="G25" t="s">
        <v>177</v>
      </c>
    </row>
    <row r="26" spans="2:7" x14ac:dyDescent="0.25">
      <c r="B26" t="s">
        <v>376</v>
      </c>
      <c r="E26" t="s">
        <v>342</v>
      </c>
      <c r="F26" t="s">
        <v>351</v>
      </c>
      <c r="G26" t="s">
        <v>177</v>
      </c>
    </row>
    <row r="27" spans="2:7" x14ac:dyDescent="0.25">
      <c r="B27" t="s">
        <v>377</v>
      </c>
      <c r="E27" t="s">
        <v>342</v>
      </c>
      <c r="F27" t="s">
        <v>378</v>
      </c>
      <c r="G27" t="s">
        <v>177</v>
      </c>
    </row>
    <row r="28" spans="2:7" x14ac:dyDescent="0.25">
      <c r="B28" t="s">
        <v>379</v>
      </c>
      <c r="E28" t="s">
        <v>342</v>
      </c>
      <c r="F28" t="s">
        <v>345</v>
      </c>
      <c r="G28" t="s">
        <v>177</v>
      </c>
    </row>
    <row r="29" spans="2:7" x14ac:dyDescent="0.25">
      <c r="B29" t="s">
        <v>380</v>
      </c>
      <c r="E29" t="s">
        <v>342</v>
      </c>
      <c r="F29" t="s">
        <v>347</v>
      </c>
      <c r="G29" t="s">
        <v>177</v>
      </c>
    </row>
    <row r="30" spans="2:7" x14ac:dyDescent="0.25">
      <c r="B30" t="s">
        <v>381</v>
      </c>
      <c r="E30" t="s">
        <v>342</v>
      </c>
      <c r="F30" t="s">
        <v>382</v>
      </c>
      <c r="G30" t="s">
        <v>177</v>
      </c>
    </row>
    <row r="31" spans="2:7" x14ac:dyDescent="0.25">
      <c r="B31" t="s">
        <v>383</v>
      </c>
      <c r="E31" t="s">
        <v>342</v>
      </c>
      <c r="F31" t="s">
        <v>384</v>
      </c>
      <c r="G31" t="s">
        <v>177</v>
      </c>
    </row>
    <row r="32" spans="2:7" x14ac:dyDescent="0.25">
      <c r="B32" t="s">
        <v>385</v>
      </c>
      <c r="E32" t="s">
        <v>342</v>
      </c>
      <c r="F32" t="s">
        <v>347</v>
      </c>
      <c r="G32" t="s">
        <v>177</v>
      </c>
    </row>
    <row r="33" spans="2:12" x14ac:dyDescent="0.25">
      <c r="B33" t="s">
        <v>386</v>
      </c>
      <c r="E33" t="s">
        <v>342</v>
      </c>
      <c r="F33" t="s">
        <v>387</v>
      </c>
      <c r="G33" t="s">
        <v>177</v>
      </c>
    </row>
    <row r="34" spans="2:12" x14ac:dyDescent="0.25">
      <c r="B34" t="s">
        <v>388</v>
      </c>
      <c r="E34" t="s">
        <v>342</v>
      </c>
      <c r="F34" t="s">
        <v>347</v>
      </c>
      <c r="G34" t="s">
        <v>177</v>
      </c>
    </row>
    <row r="35" spans="2:12" x14ac:dyDescent="0.25">
      <c r="B35" t="s">
        <v>389</v>
      </c>
      <c r="E35" t="s">
        <v>342</v>
      </c>
      <c r="F35" t="s">
        <v>347</v>
      </c>
      <c r="G35" t="s">
        <v>177</v>
      </c>
    </row>
    <row r="36" spans="2:12" x14ac:dyDescent="0.25">
      <c r="B36" t="s">
        <v>390</v>
      </c>
      <c r="E36" t="s">
        <v>342</v>
      </c>
      <c r="F36" t="s">
        <v>347</v>
      </c>
      <c r="G36" t="s">
        <v>177</v>
      </c>
    </row>
    <row r="37" spans="2:12" x14ac:dyDescent="0.25">
      <c r="B37" t="s">
        <v>391</v>
      </c>
      <c r="E37" t="s">
        <v>342</v>
      </c>
      <c r="F37" t="s">
        <v>392</v>
      </c>
      <c r="G37" t="s">
        <v>177</v>
      </c>
    </row>
    <row r="38" spans="2:12" x14ac:dyDescent="0.25">
      <c r="B38" t="s">
        <v>393</v>
      </c>
      <c r="E38" t="s">
        <v>342</v>
      </c>
      <c r="F38" t="s">
        <v>394</v>
      </c>
      <c r="G38" t="s">
        <v>177</v>
      </c>
    </row>
    <row r="39" spans="2:12" x14ac:dyDescent="0.25">
      <c r="B39" t="s">
        <v>395</v>
      </c>
      <c r="E39" t="s">
        <v>342</v>
      </c>
      <c r="F39" t="s">
        <v>396</v>
      </c>
      <c r="G39" t="s">
        <v>177</v>
      </c>
    </row>
    <row r="40" spans="2:12" x14ac:dyDescent="0.25">
      <c r="B40" t="s">
        <v>397</v>
      </c>
      <c r="E40" t="s">
        <v>342</v>
      </c>
      <c r="F40" t="s">
        <v>347</v>
      </c>
      <c r="G40" t="s">
        <v>177</v>
      </c>
    </row>
    <row r="41" spans="2:12" x14ac:dyDescent="0.25">
      <c r="B41" t="s">
        <v>398</v>
      </c>
      <c r="E41" t="s">
        <v>342</v>
      </c>
      <c r="F41" t="s">
        <v>399</v>
      </c>
      <c r="G41" t="s">
        <v>177</v>
      </c>
    </row>
    <row r="42" spans="2:12" x14ac:dyDescent="0.25">
      <c r="B42" t="s">
        <v>400</v>
      </c>
      <c r="E42" t="s">
        <v>342</v>
      </c>
      <c r="F42" t="s">
        <v>351</v>
      </c>
      <c r="G42" t="s">
        <v>177</v>
      </c>
    </row>
    <row r="43" spans="2:12" x14ac:dyDescent="0.25">
      <c r="B43" t="s">
        <v>401</v>
      </c>
      <c r="E43" t="s">
        <v>342</v>
      </c>
      <c r="F43" t="s">
        <v>399</v>
      </c>
      <c r="G43" t="s">
        <v>177</v>
      </c>
    </row>
    <row r="44" spans="2:12" x14ac:dyDescent="0.25">
      <c r="B44" t="s">
        <v>402</v>
      </c>
      <c r="E44" t="s">
        <v>342</v>
      </c>
      <c r="F44" t="s">
        <v>347</v>
      </c>
      <c r="G44" t="s">
        <v>177</v>
      </c>
    </row>
    <row r="45" spans="2:12" x14ac:dyDescent="0.25">
      <c r="B45" t="s">
        <v>403</v>
      </c>
      <c r="E45" t="s">
        <v>342</v>
      </c>
      <c r="F45" t="s">
        <v>399</v>
      </c>
      <c r="G45" t="s">
        <v>177</v>
      </c>
    </row>
    <row r="46" spans="2:12" x14ac:dyDescent="0.25">
      <c r="B46" t="s">
        <v>404</v>
      </c>
      <c r="E46" t="s">
        <v>342</v>
      </c>
      <c r="F46" t="s">
        <v>347</v>
      </c>
      <c r="G46" t="s">
        <v>177</v>
      </c>
    </row>
    <row r="47" spans="2:12" x14ac:dyDescent="0.25">
      <c r="B47" t="s">
        <v>405</v>
      </c>
      <c r="E47" t="s">
        <v>342</v>
      </c>
      <c r="F47" t="s">
        <v>347</v>
      </c>
      <c r="G47" t="s">
        <v>177</v>
      </c>
    </row>
    <row r="48" spans="2:12" x14ac:dyDescent="0.25">
      <c r="B48" t="s">
        <v>406</v>
      </c>
      <c r="C48" t="s">
        <v>338</v>
      </c>
      <c r="E48" t="s">
        <v>342</v>
      </c>
      <c r="F48" t="s">
        <v>407</v>
      </c>
      <c r="G48" t="s">
        <v>177</v>
      </c>
      <c r="H48">
        <v>0</v>
      </c>
      <c r="J48" s="3">
        <v>0.65277777777777779</v>
      </c>
      <c r="K48">
        <v>0</v>
      </c>
      <c r="L48">
        <v>0</v>
      </c>
    </row>
    <row r="49" spans="2:12" x14ac:dyDescent="0.25">
      <c r="B49" t="s">
        <v>408</v>
      </c>
      <c r="C49" t="s">
        <v>338</v>
      </c>
      <c r="E49" t="s">
        <v>342</v>
      </c>
      <c r="F49" t="s">
        <v>351</v>
      </c>
      <c r="G49" t="s">
        <v>177</v>
      </c>
      <c r="H49">
        <v>0</v>
      </c>
      <c r="J49" s="3">
        <v>4.791666666666667E-2</v>
      </c>
      <c r="K49">
        <v>0</v>
      </c>
      <c r="L49">
        <v>0</v>
      </c>
    </row>
    <row r="50" spans="2:12" x14ac:dyDescent="0.25">
      <c r="B50" t="s">
        <v>409</v>
      </c>
      <c r="C50" t="s">
        <v>338</v>
      </c>
      <c r="D50" t="s">
        <v>410</v>
      </c>
      <c r="F50" t="s">
        <v>411</v>
      </c>
      <c r="G50" t="s">
        <v>177</v>
      </c>
      <c r="H50">
        <v>0</v>
      </c>
      <c r="K50">
        <v>0</v>
      </c>
      <c r="L50">
        <v>0</v>
      </c>
    </row>
    <row r="51" spans="2:12" x14ac:dyDescent="0.25">
      <c r="B51" t="s">
        <v>412</v>
      </c>
      <c r="C51" t="s">
        <v>338</v>
      </c>
      <c r="D51" t="s">
        <v>410</v>
      </c>
      <c r="F51" t="s">
        <v>345</v>
      </c>
      <c r="G51" t="s">
        <v>177</v>
      </c>
      <c r="H51">
        <v>0</v>
      </c>
      <c r="K51">
        <v>0</v>
      </c>
      <c r="L51">
        <v>0</v>
      </c>
    </row>
    <row r="52" spans="2:12" x14ac:dyDescent="0.25">
      <c r="B52" t="s">
        <v>413</v>
      </c>
      <c r="C52" t="s">
        <v>338</v>
      </c>
      <c r="D52" t="s">
        <v>410</v>
      </c>
      <c r="F52" t="s">
        <v>414</v>
      </c>
      <c r="G52" t="s">
        <v>177</v>
      </c>
      <c r="H52">
        <v>0</v>
      </c>
      <c r="J52" s="3">
        <v>0.90625</v>
      </c>
      <c r="K52">
        <v>0</v>
      </c>
      <c r="L52">
        <v>0</v>
      </c>
    </row>
    <row r="53" spans="2:12" x14ac:dyDescent="0.25">
      <c r="B53" t="s">
        <v>415</v>
      </c>
      <c r="C53" t="s">
        <v>338</v>
      </c>
      <c r="D53" t="s">
        <v>410</v>
      </c>
      <c r="F53" t="s">
        <v>394</v>
      </c>
      <c r="G53" t="s">
        <v>177</v>
      </c>
      <c r="H53">
        <v>0</v>
      </c>
      <c r="K53">
        <v>0</v>
      </c>
      <c r="L53">
        <v>0</v>
      </c>
    </row>
    <row r="54" spans="2:12" x14ac:dyDescent="0.25">
      <c r="B54" t="s">
        <v>416</v>
      </c>
      <c r="C54" t="s">
        <v>338</v>
      </c>
      <c r="D54" t="s">
        <v>410</v>
      </c>
      <c r="F54" t="s">
        <v>345</v>
      </c>
      <c r="G54" t="s">
        <v>177</v>
      </c>
      <c r="H54">
        <v>0</v>
      </c>
      <c r="K54">
        <v>0</v>
      </c>
      <c r="L54">
        <v>0</v>
      </c>
    </row>
    <row r="55" spans="2:12" x14ac:dyDescent="0.25">
      <c r="B55" t="s">
        <v>417</v>
      </c>
      <c r="C55" t="s">
        <v>338</v>
      </c>
      <c r="D55" t="s">
        <v>410</v>
      </c>
      <c r="F55" t="s">
        <v>345</v>
      </c>
      <c r="G55" t="s">
        <v>177</v>
      </c>
      <c r="H55">
        <v>0</v>
      </c>
      <c r="K55">
        <v>0</v>
      </c>
      <c r="L55">
        <v>0</v>
      </c>
    </row>
    <row r="56" spans="2:12" x14ac:dyDescent="0.25">
      <c r="B56" t="s">
        <v>418</v>
      </c>
      <c r="C56" t="s">
        <v>338</v>
      </c>
      <c r="D56" t="s">
        <v>410</v>
      </c>
      <c r="F56" t="s">
        <v>419</v>
      </c>
      <c r="G56" t="s">
        <v>177</v>
      </c>
      <c r="H56">
        <v>0</v>
      </c>
      <c r="J56" s="3">
        <v>2.5000000000000001E-2</v>
      </c>
      <c r="K56">
        <v>0</v>
      </c>
      <c r="L56">
        <v>0</v>
      </c>
    </row>
    <row r="57" spans="2:12" x14ac:dyDescent="0.25">
      <c r="B57" t="s">
        <v>420</v>
      </c>
      <c r="C57" t="s">
        <v>338</v>
      </c>
      <c r="D57" t="s">
        <v>410</v>
      </c>
      <c r="F57" t="s">
        <v>421</v>
      </c>
      <c r="G57" t="s">
        <v>177</v>
      </c>
      <c r="H57">
        <v>0</v>
      </c>
      <c r="I57" s="3">
        <v>0.99444444444444446</v>
      </c>
      <c r="J57" s="3">
        <v>2.5000000000000001E-2</v>
      </c>
      <c r="K57">
        <v>0</v>
      </c>
      <c r="L57">
        <v>0</v>
      </c>
    </row>
    <row r="58" spans="2:12" x14ac:dyDescent="0.25">
      <c r="B58" t="s">
        <v>422</v>
      </c>
      <c r="C58" t="s">
        <v>338</v>
      </c>
      <c r="D58" t="s">
        <v>410</v>
      </c>
      <c r="F58" t="s">
        <v>423</v>
      </c>
      <c r="G58" t="s">
        <v>177</v>
      </c>
      <c r="H58">
        <v>0</v>
      </c>
      <c r="J58" s="3">
        <v>0.625</v>
      </c>
      <c r="K58">
        <v>0</v>
      </c>
      <c r="L58">
        <v>0</v>
      </c>
    </row>
    <row r="59" spans="2:12" x14ac:dyDescent="0.25">
      <c r="B59" t="s">
        <v>424</v>
      </c>
      <c r="C59" t="s">
        <v>338</v>
      </c>
      <c r="D59" t="s">
        <v>410</v>
      </c>
      <c r="F59" t="s">
        <v>425</v>
      </c>
      <c r="G59" t="s">
        <v>177</v>
      </c>
      <c r="H59">
        <v>0</v>
      </c>
      <c r="K59">
        <v>0</v>
      </c>
      <c r="L59">
        <v>0</v>
      </c>
    </row>
    <row r="60" spans="2:12" x14ac:dyDescent="0.25">
      <c r="B60" t="s">
        <v>426</v>
      </c>
      <c r="C60" t="s">
        <v>338</v>
      </c>
      <c r="D60" t="s">
        <v>410</v>
      </c>
      <c r="F60" t="s">
        <v>176</v>
      </c>
      <c r="G60" t="s">
        <v>177</v>
      </c>
      <c r="H60">
        <v>0</v>
      </c>
      <c r="K60">
        <v>0</v>
      </c>
      <c r="L60">
        <v>0</v>
      </c>
    </row>
    <row r="61" spans="2:12" x14ac:dyDescent="0.25">
      <c r="B61" t="s">
        <v>427</v>
      </c>
      <c r="C61" t="s">
        <v>338</v>
      </c>
      <c r="D61" t="s">
        <v>410</v>
      </c>
      <c r="F61" t="s">
        <v>428</v>
      </c>
      <c r="G61" t="s">
        <v>177</v>
      </c>
      <c r="H61">
        <v>0</v>
      </c>
      <c r="K61">
        <v>0</v>
      </c>
      <c r="L61">
        <v>0</v>
      </c>
    </row>
    <row r="62" spans="2:12" x14ac:dyDescent="0.25">
      <c r="B62" t="s">
        <v>429</v>
      </c>
      <c r="C62" t="s">
        <v>338</v>
      </c>
      <c r="D62" t="s">
        <v>410</v>
      </c>
      <c r="F62" t="s">
        <v>430</v>
      </c>
      <c r="G62" t="s">
        <v>177</v>
      </c>
      <c r="H62">
        <v>0</v>
      </c>
      <c r="K62">
        <v>0</v>
      </c>
      <c r="L62">
        <v>0</v>
      </c>
    </row>
    <row r="63" spans="2:12" x14ac:dyDescent="0.25">
      <c r="B63" t="s">
        <v>431</v>
      </c>
      <c r="C63" t="s">
        <v>432</v>
      </c>
      <c r="E63" t="s">
        <v>342</v>
      </c>
      <c r="F63" t="s">
        <v>433</v>
      </c>
      <c r="G63" t="s">
        <v>177</v>
      </c>
      <c r="H63">
        <v>0</v>
      </c>
      <c r="K63">
        <v>0</v>
      </c>
      <c r="L63">
        <v>0</v>
      </c>
    </row>
    <row r="64" spans="2:12" x14ac:dyDescent="0.25">
      <c r="B64" t="s">
        <v>434</v>
      </c>
      <c r="C64" t="s">
        <v>432</v>
      </c>
      <c r="E64" t="s">
        <v>342</v>
      </c>
      <c r="F64" t="s">
        <v>430</v>
      </c>
      <c r="G64" t="s">
        <v>177</v>
      </c>
      <c r="H64">
        <v>0</v>
      </c>
      <c r="K64">
        <v>0</v>
      </c>
      <c r="L64">
        <v>0</v>
      </c>
    </row>
    <row r="65" spans="2:12" x14ac:dyDescent="0.25">
      <c r="B65" t="s">
        <v>435</v>
      </c>
      <c r="C65" t="s">
        <v>432</v>
      </c>
      <c r="E65" t="s">
        <v>342</v>
      </c>
      <c r="F65" t="s">
        <v>436</v>
      </c>
      <c r="G65" t="s">
        <v>177</v>
      </c>
      <c r="H65">
        <v>0</v>
      </c>
      <c r="K65">
        <v>0</v>
      </c>
      <c r="L65">
        <v>0</v>
      </c>
    </row>
    <row r="66" spans="2:12" x14ac:dyDescent="0.25">
      <c r="B66" t="s">
        <v>437</v>
      </c>
      <c r="C66" t="s">
        <v>432</v>
      </c>
      <c r="E66" t="s">
        <v>342</v>
      </c>
      <c r="F66" t="s">
        <v>368</v>
      </c>
      <c r="G66" t="s">
        <v>177</v>
      </c>
      <c r="H66">
        <v>0</v>
      </c>
      <c r="K66">
        <v>0</v>
      </c>
      <c r="L66">
        <v>0</v>
      </c>
    </row>
    <row r="67" spans="2:12" x14ac:dyDescent="0.25">
      <c r="B67" t="s">
        <v>438</v>
      </c>
      <c r="C67" t="s">
        <v>432</v>
      </c>
      <c r="E67" t="s">
        <v>342</v>
      </c>
      <c r="F67" t="s">
        <v>399</v>
      </c>
      <c r="G67" t="s">
        <v>177</v>
      </c>
      <c r="H67">
        <v>0</v>
      </c>
      <c r="K67">
        <v>0</v>
      </c>
      <c r="L67">
        <v>0</v>
      </c>
    </row>
    <row r="68" spans="2:12" x14ac:dyDescent="0.25">
      <c r="B68" t="s">
        <v>439</v>
      </c>
      <c r="C68" t="s">
        <v>432</v>
      </c>
      <c r="E68" t="s">
        <v>342</v>
      </c>
      <c r="F68" t="s">
        <v>347</v>
      </c>
      <c r="G68" t="s">
        <v>177</v>
      </c>
      <c r="H68">
        <v>0</v>
      </c>
      <c r="K68">
        <v>0</v>
      </c>
      <c r="L68">
        <v>0</v>
      </c>
    </row>
    <row r="69" spans="2:12" x14ac:dyDescent="0.25">
      <c r="B69" t="s">
        <v>440</v>
      </c>
      <c r="C69" t="s">
        <v>432</v>
      </c>
      <c r="E69" t="s">
        <v>342</v>
      </c>
      <c r="F69" t="s">
        <v>430</v>
      </c>
      <c r="G69" t="s">
        <v>177</v>
      </c>
      <c r="H69">
        <v>0</v>
      </c>
      <c r="K69">
        <v>0</v>
      </c>
      <c r="L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B2A5-A419-4411-89FF-924D6D234007}">
  <dimension ref="A2:R12"/>
  <sheetViews>
    <sheetView workbookViewId="0"/>
  </sheetViews>
  <sheetFormatPr defaultRowHeight="15" x14ac:dyDescent="0.25"/>
  <cols>
    <col min="1" max="1" width="21.140625" bestFit="1" customWidth="1"/>
  </cols>
  <sheetData>
    <row r="2" spans="1:18" ht="60" x14ac:dyDescent="0.25">
      <c r="B2" s="1" t="s">
        <v>307</v>
      </c>
      <c r="C2" s="1" t="s">
        <v>308</v>
      </c>
      <c r="D2" s="1" t="s">
        <v>309</v>
      </c>
      <c r="E2" s="1" t="s">
        <v>310</v>
      </c>
      <c r="F2" s="1" t="s">
        <v>311</v>
      </c>
      <c r="G2" s="1" t="s">
        <v>312</v>
      </c>
      <c r="H2" s="1" t="s">
        <v>313</v>
      </c>
      <c r="I2" s="1" t="s">
        <v>314</v>
      </c>
      <c r="J2" s="1" t="s">
        <v>315</v>
      </c>
      <c r="K2" s="1" t="s">
        <v>316</v>
      </c>
      <c r="L2" s="1" t="s">
        <v>317</v>
      </c>
      <c r="M2" s="1" t="s">
        <v>318</v>
      </c>
      <c r="N2" s="1" t="s">
        <v>319</v>
      </c>
      <c r="O2" s="1" t="s">
        <v>320</v>
      </c>
      <c r="P2" s="1" t="s">
        <v>321</v>
      </c>
      <c r="Q2" s="1" t="s">
        <v>322</v>
      </c>
      <c r="R2" s="1" t="s">
        <v>323</v>
      </c>
    </row>
    <row r="3" spans="1:18" x14ac:dyDescent="0.25">
      <c r="B3" t="s">
        <v>301</v>
      </c>
      <c r="C3" t="s">
        <v>302</v>
      </c>
      <c r="D3">
        <v>172096</v>
      </c>
      <c r="E3" t="s">
        <v>303</v>
      </c>
      <c r="F3" t="s">
        <v>304</v>
      </c>
      <c r="G3" t="s">
        <v>305</v>
      </c>
      <c r="H3">
        <v>3533</v>
      </c>
      <c r="I3">
        <v>569</v>
      </c>
      <c r="J3">
        <v>53</v>
      </c>
      <c r="K3">
        <v>68</v>
      </c>
      <c r="L3">
        <v>1</v>
      </c>
      <c r="M3">
        <v>3753</v>
      </c>
      <c r="N3">
        <v>133</v>
      </c>
      <c r="O3">
        <v>27</v>
      </c>
      <c r="Q3">
        <v>162</v>
      </c>
      <c r="R3" t="s">
        <v>306</v>
      </c>
    </row>
    <row r="7" spans="1:18" x14ac:dyDescent="0.25">
      <c r="A7" t="s">
        <v>324</v>
      </c>
    </row>
    <row r="9" spans="1:18" x14ac:dyDescent="0.25">
      <c r="A9" t="s">
        <v>328</v>
      </c>
      <c r="B9" s="2" t="s">
        <v>329</v>
      </c>
      <c r="C9" s="2" t="s">
        <v>330</v>
      </c>
      <c r="D9" s="2" t="s">
        <v>331</v>
      </c>
      <c r="E9" s="2" t="s">
        <v>332</v>
      </c>
      <c r="F9" s="2" t="s">
        <v>333</v>
      </c>
      <c r="G9" s="2" t="s">
        <v>334</v>
      </c>
      <c r="H9" s="2" t="s">
        <v>335</v>
      </c>
      <c r="I9" s="2"/>
      <c r="J9" s="2"/>
      <c r="K9" s="2"/>
      <c r="L9" s="2"/>
    </row>
    <row r="10" spans="1:18" x14ac:dyDescent="0.25">
      <c r="A10" t="s">
        <v>325</v>
      </c>
      <c r="B10">
        <v>124</v>
      </c>
      <c r="C10">
        <v>24</v>
      </c>
    </row>
    <row r="11" spans="1:18" x14ac:dyDescent="0.25">
      <c r="A11" t="s">
        <v>326</v>
      </c>
      <c r="B11">
        <v>3</v>
      </c>
      <c r="C11">
        <v>3</v>
      </c>
    </row>
    <row r="12" spans="1:18" x14ac:dyDescent="0.25">
      <c r="A12" t="s">
        <v>327</v>
      </c>
      <c r="B12">
        <v>6</v>
      </c>
      <c r="F12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CF4B-E5EA-46F6-8DFD-D1FF8C8DCE75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45</v>
      </c>
    </row>
    <row r="4" spans="1:4" x14ac:dyDescent="0.25">
      <c r="A4" t="s">
        <v>2</v>
      </c>
      <c r="B4" t="s">
        <v>5</v>
      </c>
      <c r="C4" t="s">
        <v>6</v>
      </c>
      <c r="D4">
        <v>5</v>
      </c>
    </row>
    <row r="5" spans="1:4" x14ac:dyDescent="0.25">
      <c r="A5" t="s">
        <v>2</v>
      </c>
      <c r="B5" t="s">
        <v>7</v>
      </c>
      <c r="C5" t="s">
        <v>8</v>
      </c>
      <c r="D5">
        <v>6</v>
      </c>
    </row>
    <row r="6" spans="1:4" x14ac:dyDescent="0.25">
      <c r="A6" t="s">
        <v>2</v>
      </c>
      <c r="B6" t="s">
        <v>9</v>
      </c>
      <c r="C6" t="s">
        <v>10</v>
      </c>
      <c r="D6">
        <v>29</v>
      </c>
    </row>
    <row r="7" spans="1:4" x14ac:dyDescent="0.25">
      <c r="A7" t="s">
        <v>2</v>
      </c>
      <c r="B7" t="s">
        <v>11</v>
      </c>
      <c r="C7" t="s">
        <v>12</v>
      </c>
      <c r="D7">
        <v>22</v>
      </c>
    </row>
    <row r="8" spans="1:4" x14ac:dyDescent="0.25">
      <c r="A8" t="s">
        <v>2</v>
      </c>
      <c r="B8" t="s">
        <v>13</v>
      </c>
      <c r="C8" t="s">
        <v>14</v>
      </c>
      <c r="D8">
        <v>1</v>
      </c>
    </row>
    <row r="9" spans="1:4" x14ac:dyDescent="0.25">
      <c r="A9" t="s">
        <v>2</v>
      </c>
      <c r="B9" t="s">
        <v>15</v>
      </c>
      <c r="C9" t="s">
        <v>16</v>
      </c>
      <c r="D9">
        <v>26</v>
      </c>
    </row>
    <row r="10" spans="1:4" x14ac:dyDescent="0.25">
      <c r="A10" t="s">
        <v>2</v>
      </c>
      <c r="B10" t="s">
        <v>17</v>
      </c>
      <c r="C10" t="s">
        <v>18</v>
      </c>
      <c r="D10">
        <v>19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14</v>
      </c>
    </row>
    <row r="13" spans="1:4" x14ac:dyDescent="0.25">
      <c r="A13" t="s">
        <v>21</v>
      </c>
      <c r="B13" t="s">
        <v>24</v>
      </c>
      <c r="C13" t="s">
        <v>25</v>
      </c>
      <c r="D13">
        <v>4</v>
      </c>
    </row>
    <row r="14" spans="1:4" x14ac:dyDescent="0.25">
      <c r="A14" t="s">
        <v>21</v>
      </c>
      <c r="B14" t="s">
        <v>26</v>
      </c>
      <c r="C14" t="s">
        <v>27</v>
      </c>
      <c r="D14">
        <v>4</v>
      </c>
    </row>
    <row r="15" spans="1:4" x14ac:dyDescent="0.25">
      <c r="A15" t="s">
        <v>21</v>
      </c>
      <c r="B15" t="s">
        <v>28</v>
      </c>
      <c r="C15" t="s">
        <v>29</v>
      </c>
      <c r="D15">
        <v>554</v>
      </c>
    </row>
    <row r="16" spans="1:4" x14ac:dyDescent="0.25">
      <c r="A16" t="s">
        <v>21</v>
      </c>
      <c r="B16" t="s">
        <v>30</v>
      </c>
      <c r="C16" t="s">
        <v>31</v>
      </c>
      <c r="D16">
        <v>7</v>
      </c>
    </row>
    <row r="17" spans="1:4" x14ac:dyDescent="0.25">
      <c r="A17" t="s">
        <v>21</v>
      </c>
      <c r="B17" t="s">
        <v>32</v>
      </c>
      <c r="C17" t="s">
        <v>33</v>
      </c>
      <c r="D17">
        <v>7</v>
      </c>
    </row>
    <row r="18" spans="1:4" x14ac:dyDescent="0.25">
      <c r="A18" t="s">
        <v>21</v>
      </c>
      <c r="B18" t="s">
        <v>34</v>
      </c>
      <c r="C18" t="s">
        <v>35</v>
      </c>
      <c r="D18">
        <v>6</v>
      </c>
    </row>
    <row r="19" spans="1:4" x14ac:dyDescent="0.25">
      <c r="A19" t="s">
        <v>21</v>
      </c>
      <c r="B19" t="s">
        <v>36</v>
      </c>
      <c r="C19" t="s">
        <v>37</v>
      </c>
      <c r="D19">
        <v>50</v>
      </c>
    </row>
    <row r="20" spans="1:4" x14ac:dyDescent="0.25">
      <c r="A20" t="s">
        <v>21</v>
      </c>
      <c r="B20" t="s">
        <v>38</v>
      </c>
      <c r="C20" t="s">
        <v>39</v>
      </c>
      <c r="D20">
        <v>21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55</v>
      </c>
    </row>
    <row r="25" spans="1:4" x14ac:dyDescent="0.25">
      <c r="A25" t="s">
        <v>44</v>
      </c>
      <c r="B25" t="s">
        <v>47</v>
      </c>
      <c r="C25" t="s">
        <v>48</v>
      </c>
      <c r="D25">
        <v>0</v>
      </c>
    </row>
    <row r="26" spans="1:4" x14ac:dyDescent="0.25">
      <c r="A26" t="s">
        <v>44</v>
      </c>
      <c r="B26" t="s">
        <v>49</v>
      </c>
      <c r="C26" t="s">
        <v>50</v>
      </c>
      <c r="D26">
        <v>0</v>
      </c>
    </row>
    <row r="27" spans="1:4" x14ac:dyDescent="0.25">
      <c r="A27" t="s">
        <v>44</v>
      </c>
      <c r="B27" t="s">
        <v>51</v>
      </c>
      <c r="C27" t="s">
        <v>52</v>
      </c>
      <c r="D27">
        <v>36</v>
      </c>
    </row>
    <row r="28" spans="1:4" x14ac:dyDescent="0.25">
      <c r="A28" t="s">
        <v>44</v>
      </c>
      <c r="B28" t="s">
        <v>53</v>
      </c>
      <c r="C28" t="s">
        <v>54</v>
      </c>
      <c r="D28">
        <v>19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2</v>
      </c>
    </row>
    <row r="31" spans="1:4" x14ac:dyDescent="0.25">
      <c r="A31" t="s">
        <v>44</v>
      </c>
      <c r="B31" t="s">
        <v>59</v>
      </c>
      <c r="C31" t="s">
        <v>60</v>
      </c>
      <c r="D31">
        <v>7</v>
      </c>
    </row>
    <row r="32" spans="1:4" x14ac:dyDescent="0.25">
      <c r="A32" t="s">
        <v>44</v>
      </c>
      <c r="B32" t="s">
        <v>61</v>
      </c>
      <c r="C32" t="s">
        <v>62</v>
      </c>
      <c r="D32">
        <v>250</v>
      </c>
    </row>
    <row r="33" spans="1:4" x14ac:dyDescent="0.25">
      <c r="A33" t="s">
        <v>44</v>
      </c>
      <c r="B33" t="s">
        <v>63</v>
      </c>
      <c r="C33" t="s">
        <v>64</v>
      </c>
      <c r="D33">
        <v>0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4</v>
      </c>
    </row>
    <row r="36" spans="1:4" x14ac:dyDescent="0.25">
      <c r="A36" t="s">
        <v>68</v>
      </c>
      <c r="B36" t="s">
        <v>71</v>
      </c>
      <c r="C36" t="s">
        <v>72</v>
      </c>
      <c r="D36">
        <v>1</v>
      </c>
    </row>
    <row r="37" spans="1:4" x14ac:dyDescent="0.25">
      <c r="A37" t="s">
        <v>68</v>
      </c>
      <c r="B37" t="s">
        <v>73</v>
      </c>
      <c r="C37" t="s">
        <v>74</v>
      </c>
      <c r="D37">
        <v>3</v>
      </c>
    </row>
    <row r="38" spans="1:4" x14ac:dyDescent="0.25">
      <c r="A38" t="s">
        <v>68</v>
      </c>
      <c r="B38" t="s">
        <v>75</v>
      </c>
      <c r="C38" t="s">
        <v>76</v>
      </c>
      <c r="D38">
        <v>0</v>
      </c>
    </row>
    <row r="39" spans="1:4" x14ac:dyDescent="0.25">
      <c r="A39" t="s">
        <v>68</v>
      </c>
      <c r="B39" t="s">
        <v>77</v>
      </c>
      <c r="C39" t="s">
        <v>78</v>
      </c>
      <c r="D39">
        <v>279</v>
      </c>
    </row>
    <row r="40" spans="1:4" x14ac:dyDescent="0.25">
      <c r="A40" t="s">
        <v>79</v>
      </c>
      <c r="B40" t="s">
        <v>80</v>
      </c>
      <c r="C40" t="s">
        <v>81</v>
      </c>
      <c r="D40">
        <v>2</v>
      </c>
    </row>
    <row r="41" spans="1:4" x14ac:dyDescent="0.25">
      <c r="A41" t="s">
        <v>79</v>
      </c>
      <c r="B41" t="s">
        <v>82</v>
      </c>
      <c r="C41" t="s">
        <v>83</v>
      </c>
      <c r="D41">
        <v>0</v>
      </c>
    </row>
    <row r="42" spans="1:4" x14ac:dyDescent="0.25">
      <c r="A42" t="s">
        <v>79</v>
      </c>
      <c r="B42" t="s">
        <v>84</v>
      </c>
      <c r="C42" t="s">
        <v>85</v>
      </c>
      <c r="D42">
        <v>41</v>
      </c>
    </row>
    <row r="43" spans="1:4" x14ac:dyDescent="0.25">
      <c r="A43" t="s">
        <v>86</v>
      </c>
      <c r="B43" t="s">
        <v>87</v>
      </c>
      <c r="C43" t="s">
        <v>88</v>
      </c>
      <c r="D43">
        <v>50</v>
      </c>
    </row>
    <row r="44" spans="1:4" x14ac:dyDescent="0.25">
      <c r="A44" t="s">
        <v>86</v>
      </c>
      <c r="B44" t="s">
        <v>89</v>
      </c>
      <c r="C44" t="s">
        <v>90</v>
      </c>
      <c r="D44">
        <v>1</v>
      </c>
    </row>
    <row r="45" spans="1:4" x14ac:dyDescent="0.25">
      <c r="A45" t="s">
        <v>86</v>
      </c>
      <c r="B45" t="s">
        <v>91</v>
      </c>
      <c r="C45" t="s">
        <v>92</v>
      </c>
      <c r="D45">
        <v>91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3</v>
      </c>
    </row>
    <row r="48" spans="1:4" x14ac:dyDescent="0.25">
      <c r="A48" t="s">
        <v>95</v>
      </c>
      <c r="B48" t="s">
        <v>98</v>
      </c>
      <c r="C48" t="s">
        <v>99</v>
      </c>
      <c r="D48">
        <v>0</v>
      </c>
    </row>
    <row r="49" spans="1:4" x14ac:dyDescent="0.25">
      <c r="A49" t="s">
        <v>95</v>
      </c>
      <c r="B49" t="s">
        <v>100</v>
      </c>
      <c r="C49" t="s">
        <v>101</v>
      </c>
      <c r="D49">
        <v>0</v>
      </c>
    </row>
    <row r="50" spans="1:4" x14ac:dyDescent="0.25">
      <c r="A50" t="s">
        <v>95</v>
      </c>
      <c r="B50" t="s">
        <v>102</v>
      </c>
      <c r="C50" t="s">
        <v>103</v>
      </c>
      <c r="D50">
        <v>260</v>
      </c>
    </row>
    <row r="51" spans="1:4" x14ac:dyDescent="0.25">
      <c r="A51" t="s">
        <v>95</v>
      </c>
      <c r="B51" t="s">
        <v>104</v>
      </c>
      <c r="C51" t="s">
        <v>105</v>
      </c>
      <c r="D51">
        <v>5</v>
      </c>
    </row>
    <row r="52" spans="1:4" x14ac:dyDescent="0.25">
      <c r="A52" t="s">
        <v>95</v>
      </c>
      <c r="B52" t="s">
        <v>106</v>
      </c>
      <c r="C52" t="s">
        <v>107</v>
      </c>
      <c r="D52">
        <v>4</v>
      </c>
    </row>
    <row r="53" spans="1:4" x14ac:dyDescent="0.25">
      <c r="A53" t="s">
        <v>108</v>
      </c>
      <c r="B53" t="s">
        <v>109</v>
      </c>
      <c r="C53" t="s">
        <v>110</v>
      </c>
      <c r="D53">
        <v>3</v>
      </c>
    </row>
    <row r="54" spans="1:4" x14ac:dyDescent="0.25">
      <c r="A54" t="s">
        <v>108</v>
      </c>
      <c r="B54" t="s">
        <v>111</v>
      </c>
      <c r="C54" t="s">
        <v>112</v>
      </c>
      <c r="D54">
        <v>1</v>
      </c>
    </row>
    <row r="55" spans="1:4" x14ac:dyDescent="0.25">
      <c r="A55" t="s">
        <v>108</v>
      </c>
      <c r="B55" t="s">
        <v>113</v>
      </c>
      <c r="C55" t="s">
        <v>114</v>
      </c>
      <c r="D55">
        <v>2</v>
      </c>
    </row>
    <row r="56" spans="1:4" x14ac:dyDescent="0.25">
      <c r="A56" t="s">
        <v>108</v>
      </c>
      <c r="B56" t="s">
        <v>115</v>
      </c>
      <c r="C56" t="s">
        <v>116</v>
      </c>
      <c r="D56">
        <v>2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22</v>
      </c>
    </row>
    <row r="59" spans="1:4" x14ac:dyDescent="0.25">
      <c r="A59" t="s">
        <v>119</v>
      </c>
      <c r="B59" t="s">
        <v>122</v>
      </c>
      <c r="C59" t="s">
        <v>123</v>
      </c>
      <c r="D59">
        <v>2</v>
      </c>
    </row>
    <row r="60" spans="1:4" x14ac:dyDescent="0.25">
      <c r="A60" t="s">
        <v>124</v>
      </c>
      <c r="B60" t="s">
        <v>125</v>
      </c>
      <c r="C60" t="s">
        <v>126</v>
      </c>
      <c r="D60">
        <v>383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0</v>
      </c>
    </row>
    <row r="64" spans="1:4" x14ac:dyDescent="0.25">
      <c r="A64" t="s">
        <v>130</v>
      </c>
      <c r="B64" t="s">
        <v>133</v>
      </c>
      <c r="C64" t="s">
        <v>134</v>
      </c>
      <c r="D64">
        <v>1</v>
      </c>
    </row>
    <row r="65" spans="1:4" x14ac:dyDescent="0.25">
      <c r="A65" t="s">
        <v>130</v>
      </c>
      <c r="B65" t="s">
        <v>135</v>
      </c>
      <c r="C65" t="s">
        <v>136</v>
      </c>
      <c r="D65">
        <v>16</v>
      </c>
    </row>
    <row r="66" spans="1:4" x14ac:dyDescent="0.25">
      <c r="A66" t="s">
        <v>130</v>
      </c>
      <c r="B66" t="s">
        <v>137</v>
      </c>
      <c r="C66" t="s">
        <v>138</v>
      </c>
      <c r="D66">
        <v>8</v>
      </c>
    </row>
    <row r="67" spans="1:4" x14ac:dyDescent="0.25">
      <c r="A67" t="s">
        <v>130</v>
      </c>
      <c r="B67" t="s">
        <v>139</v>
      </c>
      <c r="C67" t="s">
        <v>140</v>
      </c>
      <c r="D67">
        <v>93</v>
      </c>
    </row>
    <row r="68" spans="1:4" x14ac:dyDescent="0.25">
      <c r="A68" t="s">
        <v>141</v>
      </c>
      <c r="B68" t="s">
        <v>142</v>
      </c>
      <c r="C68" t="s">
        <v>143</v>
      </c>
      <c r="D68">
        <v>75</v>
      </c>
    </row>
    <row r="69" spans="1:4" x14ac:dyDescent="0.25">
      <c r="A69" t="s">
        <v>141</v>
      </c>
      <c r="B69" t="s">
        <v>144</v>
      </c>
      <c r="C69" t="s">
        <v>145</v>
      </c>
      <c r="D69">
        <v>0</v>
      </c>
    </row>
    <row r="70" spans="1:4" x14ac:dyDescent="0.25">
      <c r="A70" t="s">
        <v>146</v>
      </c>
      <c r="B70" t="s">
        <v>147</v>
      </c>
      <c r="C70" t="s">
        <v>148</v>
      </c>
      <c r="D70">
        <v>0</v>
      </c>
    </row>
    <row r="71" spans="1:4" x14ac:dyDescent="0.25">
      <c r="A71" t="s">
        <v>149</v>
      </c>
      <c r="B71" t="s">
        <v>150</v>
      </c>
      <c r="C71" t="s">
        <v>151</v>
      </c>
      <c r="D71">
        <v>66</v>
      </c>
    </row>
    <row r="72" spans="1:4" x14ac:dyDescent="0.25">
      <c r="A72" t="s">
        <v>152</v>
      </c>
      <c r="B72" t="s">
        <v>153</v>
      </c>
      <c r="C72" t="s">
        <v>154</v>
      </c>
      <c r="D72">
        <v>0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0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0</v>
      </c>
    </row>
    <row r="78" spans="1:4" x14ac:dyDescent="0.25">
      <c r="A78" t="s">
        <v>152</v>
      </c>
      <c r="B78" t="s">
        <v>165</v>
      </c>
      <c r="C78" t="s">
        <v>166</v>
      </c>
      <c r="D78">
        <v>49</v>
      </c>
    </row>
    <row r="79" spans="1:4" x14ac:dyDescent="0.25">
      <c r="A79" t="s">
        <v>152</v>
      </c>
      <c r="B79" t="s">
        <v>167</v>
      </c>
      <c r="C79" t="s">
        <v>168</v>
      </c>
      <c r="D79">
        <v>6</v>
      </c>
    </row>
    <row r="80" spans="1:4" x14ac:dyDescent="0.25">
      <c r="A80" t="s">
        <v>152</v>
      </c>
      <c r="B80" t="s">
        <v>169</v>
      </c>
      <c r="C80" t="s">
        <v>170</v>
      </c>
      <c r="D80">
        <v>2</v>
      </c>
    </row>
    <row r="81" spans="1:4" x14ac:dyDescent="0.25">
      <c r="A81" t="s">
        <v>152</v>
      </c>
      <c r="B81" t="s">
        <v>171</v>
      </c>
      <c r="C81" t="s">
        <v>172</v>
      </c>
      <c r="D81">
        <v>51</v>
      </c>
    </row>
    <row r="82" spans="1:4" x14ac:dyDescent="0.25">
      <c r="A82" t="s">
        <v>173</v>
      </c>
      <c r="B82" t="s">
        <v>174</v>
      </c>
      <c r="C82" t="s">
        <v>175</v>
      </c>
      <c r="D82">
        <v>41</v>
      </c>
    </row>
    <row r="83" spans="1:4" x14ac:dyDescent="0.25">
      <c r="A83" t="s">
        <v>176</v>
      </c>
      <c r="B83" t="s">
        <v>177</v>
      </c>
      <c r="C83" t="s">
        <v>178</v>
      </c>
      <c r="D83">
        <v>68</v>
      </c>
    </row>
    <row r="84" spans="1:4" x14ac:dyDescent="0.25">
      <c r="A84" t="s">
        <v>179</v>
      </c>
      <c r="B84" t="s">
        <v>180</v>
      </c>
      <c r="C84" t="s">
        <v>181</v>
      </c>
      <c r="D84">
        <v>1</v>
      </c>
    </row>
    <row r="85" spans="1:4" x14ac:dyDescent="0.25">
      <c r="A85" t="s">
        <v>182</v>
      </c>
      <c r="B85" t="s">
        <v>183</v>
      </c>
      <c r="C85" t="s">
        <v>184</v>
      </c>
      <c r="D85">
        <v>5</v>
      </c>
    </row>
    <row r="86" spans="1:4" x14ac:dyDescent="0.25">
      <c r="A86" t="s">
        <v>185</v>
      </c>
      <c r="B86" t="s">
        <v>186</v>
      </c>
      <c r="C86" t="s">
        <v>187</v>
      </c>
      <c r="D86">
        <v>0</v>
      </c>
    </row>
    <row r="87" spans="1:4" x14ac:dyDescent="0.25">
      <c r="A87" t="s">
        <v>185</v>
      </c>
      <c r="B87" t="s">
        <v>188</v>
      </c>
      <c r="C87" t="s">
        <v>189</v>
      </c>
      <c r="D87">
        <v>0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26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5</v>
      </c>
    </row>
    <row r="92" spans="1:4" x14ac:dyDescent="0.25">
      <c r="A92" t="s">
        <v>198</v>
      </c>
      <c r="B92" t="s">
        <v>199</v>
      </c>
      <c r="C92" t="s">
        <v>200</v>
      </c>
      <c r="D92">
        <v>103</v>
      </c>
    </row>
    <row r="93" spans="1:4" x14ac:dyDescent="0.25">
      <c r="A93" t="s">
        <v>198</v>
      </c>
      <c r="B93" t="s">
        <v>201</v>
      </c>
      <c r="C93" t="s">
        <v>202</v>
      </c>
      <c r="D93">
        <v>0</v>
      </c>
    </row>
    <row r="94" spans="1:4" x14ac:dyDescent="0.25">
      <c r="A94" t="s">
        <v>203</v>
      </c>
      <c r="B94" t="s">
        <v>204</v>
      </c>
      <c r="C94" t="s">
        <v>205</v>
      </c>
      <c r="D94">
        <v>8</v>
      </c>
    </row>
    <row r="95" spans="1:4" x14ac:dyDescent="0.25">
      <c r="A95" t="s">
        <v>206</v>
      </c>
      <c r="B95" t="s">
        <v>207</v>
      </c>
      <c r="C95" t="s">
        <v>208</v>
      </c>
      <c r="D95">
        <v>18</v>
      </c>
    </row>
    <row r="96" spans="1:4" x14ac:dyDescent="0.25">
      <c r="A96" t="s">
        <v>209</v>
      </c>
      <c r="B96" t="s">
        <v>210</v>
      </c>
      <c r="C96" t="s">
        <v>211</v>
      </c>
      <c r="D96">
        <v>7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83</v>
      </c>
    </row>
    <row r="103" spans="1:4" x14ac:dyDescent="0.25">
      <c r="A103" t="s">
        <v>221</v>
      </c>
      <c r="B103" t="s">
        <v>224</v>
      </c>
      <c r="C103" t="s">
        <v>225</v>
      </c>
      <c r="D103">
        <v>0</v>
      </c>
    </row>
    <row r="104" spans="1:4" x14ac:dyDescent="0.25">
      <c r="A104" t="s">
        <v>221</v>
      </c>
      <c r="B104" t="s">
        <v>226</v>
      </c>
      <c r="C104" t="s">
        <v>227</v>
      </c>
      <c r="D104">
        <v>16</v>
      </c>
    </row>
    <row r="105" spans="1:4" x14ac:dyDescent="0.25">
      <c r="A105" t="s">
        <v>221</v>
      </c>
      <c r="B105" t="s">
        <v>228</v>
      </c>
      <c r="C105" t="s">
        <v>229</v>
      </c>
      <c r="D105">
        <v>1</v>
      </c>
    </row>
    <row r="106" spans="1:4" x14ac:dyDescent="0.25">
      <c r="A106" t="s">
        <v>221</v>
      </c>
      <c r="B106" t="s">
        <v>230</v>
      </c>
      <c r="C106" t="s">
        <v>231</v>
      </c>
      <c r="D106">
        <v>0</v>
      </c>
    </row>
    <row r="107" spans="1:4" x14ac:dyDescent="0.25">
      <c r="A107" t="s">
        <v>221</v>
      </c>
      <c r="B107" t="s">
        <v>232</v>
      </c>
      <c r="C107" t="s">
        <v>233</v>
      </c>
      <c r="D107">
        <v>37</v>
      </c>
    </row>
    <row r="108" spans="1:4" x14ac:dyDescent="0.25">
      <c r="A108" t="s">
        <v>221</v>
      </c>
      <c r="B108" t="s">
        <v>234</v>
      </c>
      <c r="C108" t="s">
        <v>235</v>
      </c>
      <c r="D108">
        <v>1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76</v>
      </c>
    </row>
    <row r="112" spans="1:4" x14ac:dyDescent="0.25">
      <c r="A112" t="s">
        <v>221</v>
      </c>
      <c r="B112" t="s">
        <v>242</v>
      </c>
      <c r="C112" t="s">
        <v>243</v>
      </c>
      <c r="D112">
        <v>0</v>
      </c>
    </row>
    <row r="113" spans="1:4" x14ac:dyDescent="0.25">
      <c r="A113" t="s">
        <v>221</v>
      </c>
      <c r="B113" t="s">
        <v>244</v>
      </c>
      <c r="C113" t="s">
        <v>245</v>
      </c>
      <c r="D113">
        <v>0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0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1</v>
      </c>
    </row>
    <row r="120" spans="1:4" x14ac:dyDescent="0.25">
      <c r="A120" t="s">
        <v>221</v>
      </c>
      <c r="B120" t="s">
        <v>258</v>
      </c>
      <c r="C120" t="s">
        <v>259</v>
      </c>
      <c r="D120">
        <v>161</v>
      </c>
    </row>
    <row r="121" spans="1:4" x14ac:dyDescent="0.25">
      <c r="A121" t="s">
        <v>260</v>
      </c>
      <c r="B121" t="s">
        <v>261</v>
      </c>
      <c r="C121" t="s">
        <v>262</v>
      </c>
      <c r="D121">
        <v>9</v>
      </c>
    </row>
    <row r="122" spans="1:4" x14ac:dyDescent="0.25">
      <c r="A122" t="s">
        <v>260</v>
      </c>
      <c r="B122" t="s">
        <v>263</v>
      </c>
      <c r="C122" t="s">
        <v>264</v>
      </c>
      <c r="D122">
        <v>10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70</v>
      </c>
    </row>
    <row r="125" spans="1:4" x14ac:dyDescent="0.25">
      <c r="A125" t="s">
        <v>260</v>
      </c>
      <c r="B125" t="s">
        <v>269</v>
      </c>
      <c r="C125" t="s">
        <v>270</v>
      </c>
      <c r="D125">
        <v>3</v>
      </c>
    </row>
    <row r="126" spans="1:4" x14ac:dyDescent="0.25">
      <c r="A126" t="s">
        <v>271</v>
      </c>
      <c r="B126" t="s">
        <v>272</v>
      </c>
      <c r="C126" t="s">
        <v>273</v>
      </c>
      <c r="D126">
        <v>3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0</v>
      </c>
    </row>
    <row r="129" spans="1:4" x14ac:dyDescent="0.25">
      <c r="A129" t="s">
        <v>274</v>
      </c>
      <c r="B129" t="s">
        <v>279</v>
      </c>
      <c r="C129" t="s">
        <v>280</v>
      </c>
      <c r="D129">
        <v>3</v>
      </c>
    </row>
    <row r="130" spans="1:4" x14ac:dyDescent="0.25">
      <c r="A130" t="s">
        <v>274</v>
      </c>
      <c r="B130" t="s">
        <v>281</v>
      </c>
      <c r="C130" t="s">
        <v>282</v>
      </c>
      <c r="D130">
        <v>5</v>
      </c>
    </row>
    <row r="131" spans="1:4" x14ac:dyDescent="0.25">
      <c r="A131" t="s">
        <v>274</v>
      </c>
      <c r="B131" t="s">
        <v>283</v>
      </c>
      <c r="C131" t="s">
        <v>284</v>
      </c>
      <c r="D131">
        <v>3</v>
      </c>
    </row>
    <row r="132" spans="1:4" x14ac:dyDescent="0.25">
      <c r="A132" t="s">
        <v>274</v>
      </c>
      <c r="B132" t="s">
        <v>285</v>
      </c>
      <c r="C132" t="s">
        <v>286</v>
      </c>
      <c r="D132">
        <v>1</v>
      </c>
    </row>
    <row r="133" spans="1:4" x14ac:dyDescent="0.25">
      <c r="A133" t="s">
        <v>274</v>
      </c>
      <c r="B133" t="s">
        <v>287</v>
      </c>
      <c r="C133" t="s">
        <v>288</v>
      </c>
      <c r="D133">
        <v>6</v>
      </c>
    </row>
    <row r="134" spans="1:4" x14ac:dyDescent="0.25">
      <c r="A134" t="s">
        <v>274</v>
      </c>
      <c r="B134" t="s">
        <v>289</v>
      </c>
      <c r="C134" t="s">
        <v>290</v>
      </c>
      <c r="D134">
        <v>4</v>
      </c>
    </row>
    <row r="135" spans="1:4" x14ac:dyDescent="0.25">
      <c r="A135" t="s">
        <v>274</v>
      </c>
      <c r="B135" t="s">
        <v>291</v>
      </c>
      <c r="C135" t="s">
        <v>292</v>
      </c>
      <c r="D135">
        <v>236</v>
      </c>
    </row>
    <row r="136" spans="1:4" x14ac:dyDescent="0.25">
      <c r="A136" t="s">
        <v>274</v>
      </c>
      <c r="B136" t="s">
        <v>293</v>
      </c>
      <c r="C136" t="s">
        <v>294</v>
      </c>
      <c r="D136">
        <v>4</v>
      </c>
    </row>
    <row r="137" spans="1:4" x14ac:dyDescent="0.25">
      <c r="A137" t="s">
        <v>274</v>
      </c>
      <c r="B137" t="s">
        <v>295</v>
      </c>
      <c r="C137" t="s">
        <v>296</v>
      </c>
      <c r="D137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iulie 2025</vt:lpstr>
      <vt:lpstr>nrsolSCR</vt:lpstr>
      <vt:lpstr>SCR</vt:lpstr>
      <vt:lpstr>562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2025-08-05T17:38:22Z</dcterms:created>
  <dcterms:modified xsi:type="dcterms:W3CDTF">2025-08-05T17:43:32Z</dcterms:modified>
</cp:coreProperties>
</file>