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Foaie1" sheetId="1" r:id="rId1"/>
    <sheet name="Foaie2" sheetId="2" r:id="rId2"/>
    <sheet name="Foaie3" sheetId="3" r:id="rId3"/>
  </sheets>
  <calcPr calcId="124519"/>
</workbook>
</file>

<file path=xl/calcChain.xml><?xml version="1.0" encoding="utf-8"?>
<calcChain xmlns="http://schemas.openxmlformats.org/spreadsheetml/2006/main">
  <c r="D10" i="1"/>
  <c r="D9"/>
  <c r="D11"/>
  <c r="D12"/>
  <c r="D13"/>
  <c r="D199"/>
  <c r="D202"/>
  <c r="E202" s="1"/>
  <c r="D203"/>
  <c r="D198"/>
  <c r="E198" s="1"/>
  <c r="D207"/>
  <c r="D204"/>
  <c r="E204" s="1"/>
  <c r="D205"/>
  <c r="E205" s="1"/>
  <c r="D197"/>
  <c r="E197" s="1"/>
  <c r="D206"/>
  <c r="D162"/>
  <c r="E162" s="1"/>
  <c r="D161"/>
  <c r="D160"/>
  <c r="D159"/>
  <c r="E159" s="1"/>
  <c r="D158"/>
  <c r="E158" s="1"/>
  <c r="D157"/>
  <c r="E157" s="1"/>
  <c r="D156"/>
  <c r="E156" s="1"/>
  <c r="D155"/>
  <c r="D154"/>
  <c r="D153"/>
  <c r="D152"/>
  <c r="D151"/>
  <c r="E151" s="1"/>
  <c r="D150"/>
  <c r="E150" s="1"/>
  <c r="D149"/>
  <c r="D148"/>
  <c r="D147"/>
  <c r="E147" s="1"/>
  <c r="D146"/>
  <c r="D145"/>
  <c r="D187"/>
  <c r="D186"/>
  <c r="D185"/>
  <c r="E185" s="1"/>
  <c r="D184"/>
  <c r="E184" s="1"/>
  <c r="D183"/>
  <c r="D182"/>
  <c r="D181"/>
  <c r="E181" s="1"/>
  <c r="D180"/>
  <c r="D179"/>
  <c r="E179" s="1"/>
  <c r="D178"/>
  <c r="D177"/>
  <c r="D176"/>
  <c r="E176" s="1"/>
  <c r="D175"/>
  <c r="E175" s="1"/>
  <c r="D195"/>
  <c r="E195" s="1"/>
  <c r="D194"/>
  <c r="E194" s="1"/>
  <c r="D193"/>
  <c r="E193" s="1"/>
  <c r="D192"/>
  <c r="D191"/>
  <c r="D190"/>
  <c r="E190" s="1"/>
  <c r="D189"/>
  <c r="E189" s="1"/>
  <c r="D188"/>
  <c r="E188" s="1"/>
  <c r="D144"/>
  <c r="D143"/>
  <c r="E143" s="1"/>
  <c r="D142"/>
  <c r="E142" s="1"/>
  <c r="D141"/>
  <c r="D140"/>
  <c r="D139"/>
  <c r="E139" s="1"/>
  <c r="D138"/>
  <c r="E138" s="1"/>
  <c r="D137"/>
  <c r="E137" s="1"/>
  <c r="D136"/>
  <c r="E136" s="1"/>
  <c r="D135"/>
  <c r="E135" s="1"/>
  <c r="D134"/>
  <c r="E134" s="1"/>
  <c r="D133"/>
  <c r="E133" s="1"/>
  <c r="D132"/>
  <c r="E132" s="1"/>
  <c r="D131"/>
  <c r="E131" s="1"/>
  <c r="D130"/>
  <c r="E130" s="1"/>
  <c r="D129"/>
  <c r="E129" s="1"/>
  <c r="D128"/>
  <c r="D127"/>
  <c r="E127" s="1"/>
  <c r="D126"/>
  <c r="E126" s="1"/>
  <c r="D125"/>
  <c r="E125" s="1"/>
  <c r="D124"/>
  <c r="E124" s="1"/>
  <c r="D123"/>
  <c r="E123" s="1"/>
  <c r="D122"/>
  <c r="E122" s="1"/>
  <c r="D121"/>
  <c r="E121" s="1"/>
  <c r="D120"/>
  <c r="D119"/>
  <c r="E119" s="1"/>
  <c r="D118"/>
  <c r="E118" s="1"/>
  <c r="D117"/>
  <c r="E117" s="1"/>
  <c r="D116"/>
  <c r="E116" s="1"/>
  <c r="D115"/>
  <c r="E115" s="1"/>
  <c r="D114"/>
  <c r="D113"/>
  <c r="E113" s="1"/>
  <c r="D112"/>
  <c r="E112" s="1"/>
  <c r="D174"/>
  <c r="E174" s="1"/>
  <c r="D173"/>
  <c r="E173" s="1"/>
  <c r="D172"/>
  <c r="E172" s="1"/>
  <c r="D171"/>
  <c r="E171" s="1"/>
  <c r="D170"/>
  <c r="E170" s="1"/>
  <c r="D169"/>
  <c r="E169" s="1"/>
  <c r="D168"/>
  <c r="E168" s="1"/>
  <c r="D167"/>
  <c r="E167" s="1"/>
  <c r="D166"/>
  <c r="E166" s="1"/>
  <c r="D165"/>
  <c r="E165" s="1"/>
  <c r="D164"/>
  <c r="E164" s="1"/>
  <c r="D111"/>
  <c r="E111" s="1"/>
  <c r="D110"/>
  <c r="E110" s="1"/>
  <c r="D109"/>
  <c r="E109" s="1"/>
  <c r="D108"/>
  <c r="E108" s="1"/>
  <c r="D107"/>
  <c r="E107" s="1"/>
  <c r="D106"/>
  <c r="E106" s="1"/>
  <c r="D105"/>
  <c r="E105" s="1"/>
  <c r="D104"/>
  <c r="E104" s="1"/>
  <c r="D103"/>
  <c r="E103" s="1"/>
  <c r="D17"/>
  <c r="E17" s="1"/>
  <c r="D16"/>
  <c r="E16" s="1"/>
  <c r="D15"/>
  <c r="D14"/>
  <c r="E14" s="1"/>
  <c r="D208"/>
  <c r="E208" s="1"/>
  <c r="D75"/>
  <c r="E75" s="1"/>
  <c r="D74"/>
  <c r="E74" s="1"/>
  <c r="D73"/>
  <c r="D72"/>
  <c r="E72" s="1"/>
  <c r="D71"/>
  <c r="E71" s="1"/>
  <c r="D70"/>
  <c r="E70" s="1"/>
  <c r="D69"/>
  <c r="E69" s="1"/>
  <c r="D68"/>
  <c r="E68" s="1"/>
  <c r="D67"/>
  <c r="E67" s="1"/>
  <c r="D66"/>
  <c r="E66" s="1"/>
  <c r="D65"/>
  <c r="E65" s="1"/>
  <c r="D64"/>
  <c r="E64" s="1"/>
  <c r="D63"/>
  <c r="E63" s="1"/>
  <c r="D62"/>
  <c r="D61"/>
  <c r="D96"/>
  <c r="D95"/>
  <c r="E95" s="1"/>
  <c r="D94"/>
  <c r="E94" s="1"/>
  <c r="D93"/>
  <c r="E93" s="1"/>
  <c r="D92"/>
  <c r="E92" s="1"/>
  <c r="D91"/>
  <c r="E91" s="1"/>
  <c r="D90"/>
  <c r="E90" s="1"/>
  <c r="D89"/>
  <c r="E89" s="1"/>
  <c r="D88"/>
  <c r="E88" s="1"/>
  <c r="D87"/>
  <c r="E87" s="1"/>
  <c r="D86"/>
  <c r="E86" s="1"/>
  <c r="D102"/>
  <c r="D101"/>
  <c r="E101" s="1"/>
  <c r="D100"/>
  <c r="E100" s="1"/>
  <c r="D99"/>
  <c r="E99" s="1"/>
  <c r="D98"/>
  <c r="D97"/>
  <c r="E97" s="1"/>
  <c r="D60"/>
  <c r="E60" s="1"/>
  <c r="D59"/>
  <c r="E59" s="1"/>
  <c r="D58"/>
  <c r="D57"/>
  <c r="E57" s="1"/>
  <c r="D56"/>
  <c r="E56" s="1"/>
  <c r="D28"/>
  <c r="E28" s="1"/>
  <c r="D55"/>
  <c r="E55" s="1"/>
  <c r="D54"/>
  <c r="D53"/>
  <c r="E53" s="1"/>
  <c r="D52"/>
  <c r="E52" s="1"/>
  <c r="D51"/>
  <c r="D49"/>
  <c r="E49" s="1"/>
  <c r="D48"/>
  <c r="E48" s="1"/>
  <c r="D47"/>
  <c r="E47" s="1"/>
  <c r="D46"/>
  <c r="E46" s="1"/>
  <c r="D45"/>
  <c r="E45" s="1"/>
  <c r="D44"/>
  <c r="D43"/>
  <c r="E43" s="1"/>
  <c r="D42"/>
  <c r="E42" s="1"/>
  <c r="D41"/>
  <c r="E41" s="1"/>
  <c r="D40"/>
  <c r="E40" s="1"/>
  <c r="D39"/>
  <c r="E39" s="1"/>
  <c r="D27"/>
  <c r="E27" s="1"/>
  <c r="D26"/>
  <c r="E26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85"/>
  <c r="E85" s="1"/>
  <c r="D84"/>
  <c r="E84" s="1"/>
  <c r="D83"/>
  <c r="E83" s="1"/>
  <c r="D82"/>
  <c r="E82" s="1"/>
  <c r="D81"/>
  <c r="E81" s="1"/>
  <c r="D80"/>
  <c r="D79"/>
  <c r="E79" s="1"/>
  <c r="D78"/>
  <c r="E78" s="1"/>
  <c r="D77"/>
  <c r="E77" s="1"/>
  <c r="D76"/>
  <c r="E76" s="1"/>
  <c r="E200"/>
  <c r="E206"/>
  <c r="E196"/>
  <c r="E199"/>
  <c r="E177"/>
  <c r="E178"/>
  <c r="E180"/>
  <c r="E182"/>
  <c r="E183"/>
  <c r="E186"/>
  <c r="E187"/>
  <c r="E192"/>
  <c r="E163"/>
  <c r="E15"/>
  <c r="E44"/>
  <c r="E54"/>
  <c r="E58"/>
  <c r="E102"/>
  <c r="E114"/>
  <c r="E141"/>
  <c r="E145"/>
  <c r="E146"/>
  <c r="E153"/>
  <c r="E154"/>
  <c r="E161"/>
  <c r="E22"/>
  <c r="E23"/>
  <c r="E24"/>
  <c r="E96"/>
  <c r="E155"/>
  <c r="E73"/>
  <c r="E51"/>
  <c r="E29"/>
  <c r="E10"/>
  <c r="E12"/>
  <c r="E13"/>
  <c r="E18"/>
  <c r="E20"/>
  <c r="E9"/>
  <c r="E201"/>
  <c r="E203"/>
  <c r="E207"/>
  <c r="E191"/>
  <c r="E149"/>
  <c r="E152"/>
  <c r="E160"/>
  <c r="E128"/>
  <c r="E140"/>
  <c r="E144"/>
  <c r="E148"/>
  <c r="E120"/>
  <c r="E80"/>
  <c r="E98"/>
  <c r="E61"/>
  <c r="E62"/>
  <c r="E50"/>
  <c r="E11"/>
  <c r="E19"/>
  <c r="E21"/>
  <c r="E25"/>
  <c r="E209" l="1"/>
  <c r="D209"/>
  <c r="A10" l="1"/>
  <c r="A11" s="1"/>
  <c r="A12" s="1"/>
  <c r="A13" s="1"/>
  <c r="A14" s="1"/>
  <c r="A15" s="1"/>
  <c r="A16" s="1"/>
  <c r="A17" s="1"/>
  <c r="A20" s="1"/>
  <c r="A25" l="1"/>
  <c r="A26" s="1"/>
  <c r="A27" s="1"/>
  <c r="A28" s="1"/>
  <c r="A29" s="1"/>
  <c r="A30" s="1"/>
  <c r="A31" s="1"/>
  <c r="A32" s="1"/>
  <c r="A33" s="1"/>
  <c r="A34" s="1"/>
  <c r="A35" s="1"/>
  <c r="A36" s="1"/>
  <c r="A21"/>
  <c r="A22" s="1"/>
  <c r="A23" s="1"/>
  <c r="A24" s="1"/>
  <c r="C209"/>
  <c r="A37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208" l="1"/>
  <c r="A189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</calcChain>
</file>

<file path=xl/sharedStrings.xml><?xml version="1.0" encoding="utf-8"?>
<sst xmlns="http://schemas.openxmlformats.org/spreadsheetml/2006/main" count="218" uniqueCount="51">
  <si>
    <t>Medic primar</t>
  </si>
  <si>
    <t>Medic specialist</t>
  </si>
  <si>
    <t>Subinginer I</t>
  </si>
  <si>
    <t>Nr.</t>
  </si>
  <si>
    <t>crt.</t>
  </si>
  <si>
    <t>SERVICIUL DE AMBULANȚĂ AL JUDEȚULUI CĂLĂRAȘI</t>
  </si>
  <si>
    <t xml:space="preserve">Medic </t>
  </si>
  <si>
    <t>Asistent medical farmacie principal PL</t>
  </si>
  <si>
    <t>Asistent medical pediatrie principal PL</t>
  </si>
  <si>
    <t>Asistent medical obstetrică-ginecologie principal PL</t>
  </si>
  <si>
    <t>Statistician medical principal</t>
  </si>
  <si>
    <t>Operator registrator de urgență principal</t>
  </si>
  <si>
    <t>Registrator medical principal</t>
  </si>
  <si>
    <t>Ambulanțier</t>
  </si>
  <si>
    <t>Șofer autosanitară I</t>
  </si>
  <si>
    <t>Contabil IA</t>
  </si>
  <si>
    <t>Muncitor calificat I</t>
  </si>
  <si>
    <t>Compartiment</t>
  </si>
  <si>
    <t>COMPARTIMENT</t>
  </si>
  <si>
    <t>ADMINISTRATIV</t>
  </si>
  <si>
    <t>OPERATIV</t>
  </si>
  <si>
    <t>COMITET</t>
  </si>
  <si>
    <t>DIRECTOR</t>
  </si>
  <si>
    <t>Funcția</t>
  </si>
  <si>
    <t xml:space="preserve">Venit net </t>
  </si>
  <si>
    <t>Consilier juridic gradul IA</t>
  </si>
  <si>
    <t>Inginer gradul II</t>
  </si>
  <si>
    <t>Economist specialist IA</t>
  </si>
  <si>
    <t>Economist gradul I</t>
  </si>
  <si>
    <t>Manager general grad I</t>
  </si>
  <si>
    <t>Director economic grad I</t>
  </si>
  <si>
    <t>Director tehnic grad I</t>
  </si>
  <si>
    <t>Asistent medical șef grad I</t>
  </si>
  <si>
    <t>hrană</t>
  </si>
  <si>
    <t>Indemnizație</t>
  </si>
  <si>
    <t>Director medical gradația 3</t>
  </si>
  <si>
    <t>Economist debutant</t>
  </si>
  <si>
    <t>Medic primar linia de gardă</t>
  </si>
  <si>
    <t>Medic specialist linia de gardă</t>
  </si>
  <si>
    <t>Asistent medical generalist principal PL</t>
  </si>
  <si>
    <t>Asistent medical generalist PL</t>
  </si>
  <si>
    <t>Medic rezident anul III</t>
  </si>
  <si>
    <t>Salariul</t>
  </si>
  <si>
    <t>net</t>
  </si>
  <si>
    <t>SITUAȚIA VENITULUI SALARIAL NET  -  LUNA APRILIE 2018</t>
  </si>
  <si>
    <t>TOTAL</t>
  </si>
  <si>
    <t>Asistent medical generalist principal S, responsabil</t>
  </si>
  <si>
    <t>Asistent medical generalist principal PL, responsabil</t>
  </si>
  <si>
    <t>Asistent medical OG principal PL, coordonator</t>
  </si>
  <si>
    <t>Asistent medical generalist principal PL, coordonator</t>
  </si>
  <si>
    <t>Ambulanțier, atribuții avizare tehnică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</si>
</sst>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8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2" fillId="0" borderId="0"/>
    <xf numFmtId="0" fontId="2" fillId="2" borderId="1" applyNumberFormat="0" applyFont="0" applyAlignment="0" applyProtection="0"/>
    <xf numFmtId="0" fontId="4" fillId="0" borderId="2" applyNumberFormat="0" applyFill="0" applyAlignment="0" applyProtection="0"/>
  </cellStyleXfs>
  <cellXfs count="3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6" xfId="1" applyFont="1" applyBorder="1" applyAlignment="1">
      <alignment horizontal="center" vertical="center"/>
    </xf>
    <xf numFmtId="0" fontId="7" fillId="27" borderId="6" xfId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14" xfId="1" applyFont="1" applyBorder="1" applyAlignment="1"/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/>
    <xf numFmtId="0" fontId="7" fillId="0" borderId="3" xfId="0" applyFont="1" applyBorder="1"/>
    <xf numFmtId="1" fontId="7" fillId="0" borderId="3" xfId="0" applyNumberFormat="1" applyFont="1" applyBorder="1"/>
    <xf numFmtId="0" fontId="9" fillId="0" borderId="0" xfId="0" applyFont="1"/>
    <xf numFmtId="0" fontId="7" fillId="0" borderId="3" xfId="0" applyFont="1" applyBorder="1" applyAlignment="1">
      <alignment horizontal="center"/>
    </xf>
    <xf numFmtId="0" fontId="7" fillId="0" borderId="12" xfId="1" applyFont="1" applyBorder="1" applyAlignment="1"/>
    <xf numFmtId="0" fontId="7" fillId="0" borderId="13" xfId="1" applyFont="1" applyBorder="1" applyAlignment="1"/>
    <xf numFmtId="0" fontId="7" fillId="0" borderId="13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8" xfId="0" applyFont="1" applyBorder="1"/>
    <xf numFmtId="0" fontId="7" fillId="0" borderId="10" xfId="0" applyFont="1" applyBorder="1"/>
    <xf numFmtId="1" fontId="7" fillId="0" borderId="3" xfId="26" applyNumberFormat="1" applyFont="1" applyBorder="1"/>
    <xf numFmtId="1" fontId="7" fillId="0" borderId="7" xfId="26" applyNumberFormat="1" applyFont="1" applyBorder="1"/>
    <xf numFmtId="1" fontId="7" fillId="0" borderId="4" xfId="26" applyNumberFormat="1" applyFont="1" applyBorder="1"/>
    <xf numFmtId="0" fontId="7" fillId="0" borderId="5" xfId="1" applyFont="1" applyBorder="1" applyAlignment="1">
      <alignment horizontal="center" vertical="center"/>
    </xf>
    <xf numFmtId="1" fontId="7" fillId="0" borderId="3" xfId="26" applyNumberFormat="1" applyFont="1" applyBorder="1" applyAlignment="1">
      <alignment wrapText="1"/>
    </xf>
    <xf numFmtId="0" fontId="7" fillId="0" borderId="7" xfId="0" applyFont="1" applyBorder="1"/>
    <xf numFmtId="0" fontId="7" fillId="0" borderId="13" xfId="0" applyFont="1" applyBorder="1"/>
    <xf numFmtId="1" fontId="7" fillId="0" borderId="0" xfId="0" applyNumberFormat="1" applyFont="1"/>
  </cellXfs>
  <cellStyles count="2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Normal" xfId="0" builtinId="0"/>
    <cellStyle name="Normal 2" xfId="1"/>
    <cellStyle name="Normal 2 2" xfId="26"/>
    <cellStyle name="Note 2" xfId="27"/>
    <cellStyle name="Total 2" xfId="2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11"/>
  <sheetViews>
    <sheetView tabSelected="1" workbookViewId="0">
      <selection activeCell="I20" sqref="I20"/>
    </sheetView>
  </sheetViews>
  <sheetFormatPr defaultRowHeight="15"/>
  <cols>
    <col min="1" max="1" width="3.85546875" style="6" customWidth="1"/>
    <col min="2" max="2" width="48.7109375" style="6" customWidth="1"/>
    <col min="3" max="3" width="10.28515625" style="6" customWidth="1"/>
    <col min="4" max="4" width="12.5703125" style="6" customWidth="1"/>
    <col min="5" max="5" width="8.5703125" style="6" customWidth="1"/>
    <col min="6" max="6" width="18.140625" style="6" customWidth="1"/>
  </cols>
  <sheetData>
    <row r="2" spans="1:6">
      <c r="B2" s="6" t="s">
        <v>5</v>
      </c>
    </row>
    <row r="5" spans="1:6">
      <c r="B5" s="21" t="s">
        <v>44</v>
      </c>
      <c r="C5" s="22"/>
      <c r="D5" s="22"/>
      <c r="E5" s="22"/>
      <c r="F5" s="22"/>
    </row>
    <row r="7" spans="1:6">
      <c r="A7" s="23" t="s">
        <v>3</v>
      </c>
      <c r="B7" s="5" t="s">
        <v>23</v>
      </c>
      <c r="C7" s="10" t="s">
        <v>24</v>
      </c>
      <c r="D7" s="5" t="s">
        <v>34</v>
      </c>
      <c r="E7" s="5" t="s">
        <v>42</v>
      </c>
      <c r="F7" s="5" t="s">
        <v>17</v>
      </c>
    </row>
    <row r="8" spans="1:6">
      <c r="A8" s="24" t="s">
        <v>4</v>
      </c>
      <c r="B8" s="7"/>
      <c r="C8" s="11"/>
      <c r="D8" s="8" t="s">
        <v>33</v>
      </c>
      <c r="E8" s="8" t="s">
        <v>43</v>
      </c>
      <c r="F8" s="8"/>
    </row>
    <row r="9" spans="1:6">
      <c r="A9" s="13">
        <v>1</v>
      </c>
      <c r="B9" s="25" t="s">
        <v>29</v>
      </c>
      <c r="C9" s="26">
        <v>6843</v>
      </c>
      <c r="D9" s="25">
        <f>1766-1450</f>
        <v>316</v>
      </c>
      <c r="E9" s="27">
        <f>C9+D9</f>
        <v>7159</v>
      </c>
      <c r="F9" s="5" t="s">
        <v>21</v>
      </c>
    </row>
    <row r="10" spans="1:6">
      <c r="A10" s="13">
        <f>A9+1</f>
        <v>2</v>
      </c>
      <c r="B10" s="25" t="s">
        <v>35</v>
      </c>
      <c r="C10" s="26">
        <v>11636</v>
      </c>
      <c r="D10" s="25">
        <f>1766-1450</f>
        <v>316</v>
      </c>
      <c r="E10" s="27">
        <f t="shared" ref="E10:E73" si="0">C10+D10</f>
        <v>11952</v>
      </c>
      <c r="F10" s="3" t="s">
        <v>22</v>
      </c>
    </row>
    <row r="11" spans="1:6">
      <c r="A11" s="13">
        <f t="shared" ref="A11:A82" si="1">A10+1</f>
        <v>3</v>
      </c>
      <c r="B11" s="25" t="s">
        <v>30</v>
      </c>
      <c r="C11" s="26">
        <v>5757</v>
      </c>
      <c r="D11" s="25">
        <f>1766-1450</f>
        <v>316</v>
      </c>
      <c r="E11" s="27">
        <f t="shared" si="0"/>
        <v>6073</v>
      </c>
      <c r="F11" s="4"/>
    </row>
    <row r="12" spans="1:6">
      <c r="A12" s="13">
        <f t="shared" si="1"/>
        <v>4</v>
      </c>
      <c r="B12" s="25" t="s">
        <v>31</v>
      </c>
      <c r="C12" s="26">
        <v>4428</v>
      </c>
      <c r="D12" s="25">
        <f>1766-1450</f>
        <v>316</v>
      </c>
      <c r="E12" s="27">
        <f t="shared" si="0"/>
        <v>4744</v>
      </c>
      <c r="F12" s="3"/>
    </row>
    <row r="13" spans="1:6">
      <c r="A13" s="13">
        <f t="shared" si="1"/>
        <v>5</v>
      </c>
      <c r="B13" s="25" t="s">
        <v>32</v>
      </c>
      <c r="C13" s="26">
        <v>5136</v>
      </c>
      <c r="D13" s="25">
        <f>1749-1450</f>
        <v>299</v>
      </c>
      <c r="E13" s="27">
        <f t="shared" si="0"/>
        <v>5435</v>
      </c>
      <c r="F13" s="28"/>
    </row>
    <row r="14" spans="1:6" s="12" customFormat="1">
      <c r="A14" s="13">
        <f t="shared" si="1"/>
        <v>6</v>
      </c>
      <c r="B14" s="25" t="s">
        <v>0</v>
      </c>
      <c r="C14" s="26">
        <v>16593</v>
      </c>
      <c r="D14" s="25">
        <f>1766-1450</f>
        <v>316</v>
      </c>
      <c r="E14" s="27">
        <f t="shared" si="0"/>
        <v>16909</v>
      </c>
      <c r="F14" s="3" t="s">
        <v>18</v>
      </c>
    </row>
    <row r="15" spans="1:6" s="12" customFormat="1">
      <c r="A15" s="13">
        <f>A14+1</f>
        <v>7</v>
      </c>
      <c r="B15" s="25" t="s">
        <v>1</v>
      </c>
      <c r="C15" s="26">
        <v>13377</v>
      </c>
      <c r="D15" s="25">
        <f>1766-1450</f>
        <v>316</v>
      </c>
      <c r="E15" s="27">
        <f t="shared" si="0"/>
        <v>13693</v>
      </c>
      <c r="F15" s="3"/>
    </row>
    <row r="16" spans="1:6" s="12" customFormat="1">
      <c r="A16" s="13">
        <f t="shared" ref="A16:A36" si="2">A15+1</f>
        <v>8</v>
      </c>
      <c r="B16" s="25" t="s">
        <v>1</v>
      </c>
      <c r="C16" s="26">
        <v>13066</v>
      </c>
      <c r="D16" s="25">
        <f>1766-1450</f>
        <v>316</v>
      </c>
      <c r="E16" s="27">
        <f t="shared" si="0"/>
        <v>13382</v>
      </c>
      <c r="F16" s="3"/>
    </row>
    <row r="17" spans="1:6" s="12" customFormat="1">
      <c r="A17" s="13">
        <f t="shared" si="2"/>
        <v>9</v>
      </c>
      <c r="B17" s="25" t="s">
        <v>6</v>
      </c>
      <c r="C17" s="26">
        <v>5943</v>
      </c>
      <c r="D17" s="25">
        <f>1533-1450</f>
        <v>83</v>
      </c>
      <c r="E17" s="27">
        <f t="shared" si="0"/>
        <v>6026</v>
      </c>
      <c r="F17" s="3"/>
    </row>
    <row r="18" spans="1:6" s="1" customFormat="1" ht="15.75" customHeight="1">
      <c r="A18" s="13"/>
      <c r="B18" s="25" t="s">
        <v>37</v>
      </c>
      <c r="C18" s="26">
        <v>1687</v>
      </c>
      <c r="D18" s="25"/>
      <c r="E18" s="27">
        <f t="shared" si="0"/>
        <v>1687</v>
      </c>
      <c r="F18" s="3" t="s">
        <v>20</v>
      </c>
    </row>
    <row r="19" spans="1:6" s="1" customFormat="1">
      <c r="A19" s="13"/>
      <c r="B19" s="25" t="s">
        <v>38</v>
      </c>
      <c r="C19" s="26">
        <v>2556</v>
      </c>
      <c r="D19" s="25"/>
      <c r="E19" s="27">
        <f t="shared" si="0"/>
        <v>2556</v>
      </c>
      <c r="F19" s="3"/>
    </row>
    <row r="20" spans="1:6" s="1" customFormat="1" ht="15.75" customHeight="1">
      <c r="A20" s="13">
        <f>A17+1</f>
        <v>10</v>
      </c>
      <c r="B20" s="25" t="s">
        <v>1</v>
      </c>
      <c r="C20" s="26">
        <v>0</v>
      </c>
      <c r="D20" s="25"/>
      <c r="E20" s="27">
        <f t="shared" si="0"/>
        <v>0</v>
      </c>
      <c r="F20" s="3"/>
    </row>
    <row r="21" spans="1:6" s="1" customFormat="1" ht="15.75" customHeight="1">
      <c r="A21" s="13">
        <f t="shared" si="2"/>
        <v>11</v>
      </c>
      <c r="B21" s="25" t="s">
        <v>1</v>
      </c>
      <c r="C21" s="26">
        <v>0</v>
      </c>
      <c r="D21" s="25"/>
      <c r="E21" s="27">
        <f t="shared" si="0"/>
        <v>0</v>
      </c>
      <c r="F21" s="3"/>
    </row>
    <row r="22" spans="1:6" s="1" customFormat="1">
      <c r="A22" s="13">
        <f t="shared" si="2"/>
        <v>12</v>
      </c>
      <c r="B22" s="25" t="s">
        <v>41</v>
      </c>
      <c r="C22" s="26">
        <v>0</v>
      </c>
      <c r="D22" s="25"/>
      <c r="E22" s="27">
        <f t="shared" si="0"/>
        <v>0</v>
      </c>
      <c r="F22" s="3"/>
    </row>
    <row r="23" spans="1:6" s="1" customFormat="1">
      <c r="A23" s="13">
        <f t="shared" si="2"/>
        <v>13</v>
      </c>
      <c r="B23" s="25" t="s">
        <v>41</v>
      </c>
      <c r="C23" s="26">
        <v>0</v>
      </c>
      <c r="D23" s="25"/>
      <c r="E23" s="27">
        <f t="shared" si="0"/>
        <v>0</v>
      </c>
      <c r="F23" s="3"/>
    </row>
    <row r="24" spans="1:6" s="1" customFormat="1">
      <c r="A24" s="13">
        <f t="shared" si="2"/>
        <v>14</v>
      </c>
      <c r="B24" s="25" t="s">
        <v>41</v>
      </c>
      <c r="C24" s="26">
        <v>0</v>
      </c>
      <c r="D24" s="25"/>
      <c r="E24" s="27">
        <f t="shared" si="0"/>
        <v>0</v>
      </c>
      <c r="F24" s="3"/>
    </row>
    <row r="25" spans="1:6">
      <c r="A25" s="13">
        <f t="shared" si="2"/>
        <v>15</v>
      </c>
      <c r="B25" s="25" t="s">
        <v>6</v>
      </c>
      <c r="C25" s="13">
        <v>0</v>
      </c>
      <c r="D25" s="25"/>
      <c r="E25" s="27">
        <f t="shared" si="0"/>
        <v>0</v>
      </c>
      <c r="F25" s="3"/>
    </row>
    <row r="26" spans="1:6">
      <c r="A26" s="13">
        <f t="shared" si="2"/>
        <v>16</v>
      </c>
      <c r="B26" s="25" t="s">
        <v>46</v>
      </c>
      <c r="C26" s="26">
        <v>6159</v>
      </c>
      <c r="D26" s="25">
        <f>1699-1450</f>
        <v>249</v>
      </c>
      <c r="E26" s="27">
        <f t="shared" si="0"/>
        <v>6408</v>
      </c>
      <c r="F26" s="3"/>
    </row>
    <row r="27" spans="1:6">
      <c r="A27" s="13">
        <f t="shared" si="2"/>
        <v>17</v>
      </c>
      <c r="B27" s="25" t="s">
        <v>46</v>
      </c>
      <c r="C27" s="26">
        <v>6606</v>
      </c>
      <c r="D27" s="25">
        <f>1666-1450</f>
        <v>216</v>
      </c>
      <c r="E27" s="27">
        <f t="shared" si="0"/>
        <v>6822</v>
      </c>
      <c r="F27" s="3"/>
    </row>
    <row r="28" spans="1:6">
      <c r="A28" s="13">
        <f t="shared" si="2"/>
        <v>18</v>
      </c>
      <c r="B28" s="25" t="s">
        <v>39</v>
      </c>
      <c r="C28" s="26">
        <v>4809</v>
      </c>
      <c r="D28" s="25">
        <f>1699-1450</f>
        <v>249</v>
      </c>
      <c r="E28" s="27">
        <f t="shared" si="0"/>
        <v>5058</v>
      </c>
      <c r="F28" s="3"/>
    </row>
    <row r="29" spans="1:6" s="1" customFormat="1">
      <c r="A29" s="13">
        <f t="shared" si="2"/>
        <v>19</v>
      </c>
      <c r="B29" s="25" t="s">
        <v>39</v>
      </c>
      <c r="C29" s="26">
        <v>0</v>
      </c>
      <c r="D29" s="25">
        <v>0</v>
      </c>
      <c r="E29" s="27">
        <f t="shared" si="0"/>
        <v>0</v>
      </c>
      <c r="F29" s="3"/>
    </row>
    <row r="30" spans="1:6">
      <c r="A30" s="13">
        <f t="shared" si="2"/>
        <v>20</v>
      </c>
      <c r="B30" s="25" t="s">
        <v>40</v>
      </c>
      <c r="C30" s="26">
        <v>4844</v>
      </c>
      <c r="D30" s="25">
        <f>1766-1450</f>
        <v>316</v>
      </c>
      <c r="E30" s="27">
        <f t="shared" si="0"/>
        <v>5160</v>
      </c>
      <c r="F30" s="3"/>
    </row>
    <row r="31" spans="1:6">
      <c r="A31" s="13">
        <f t="shared" si="2"/>
        <v>21</v>
      </c>
      <c r="B31" s="25" t="s">
        <v>39</v>
      </c>
      <c r="C31" s="26">
        <v>5123</v>
      </c>
      <c r="D31" s="25">
        <f>1616-1450</f>
        <v>166</v>
      </c>
      <c r="E31" s="27">
        <f t="shared" si="0"/>
        <v>5289</v>
      </c>
      <c r="F31" s="3"/>
    </row>
    <row r="32" spans="1:6">
      <c r="A32" s="13">
        <f t="shared" si="2"/>
        <v>22</v>
      </c>
      <c r="B32" s="25" t="s">
        <v>39</v>
      </c>
      <c r="C32" s="26">
        <v>5070</v>
      </c>
      <c r="D32" s="25">
        <f>1600-1450</f>
        <v>150</v>
      </c>
      <c r="E32" s="27">
        <f t="shared" si="0"/>
        <v>5220</v>
      </c>
      <c r="F32" s="3"/>
    </row>
    <row r="33" spans="1:6">
      <c r="A33" s="13">
        <f t="shared" si="2"/>
        <v>23</v>
      </c>
      <c r="B33" s="25" t="s">
        <v>40</v>
      </c>
      <c r="C33" s="26">
        <v>4995</v>
      </c>
      <c r="D33" s="25">
        <f>1766-1450</f>
        <v>316</v>
      </c>
      <c r="E33" s="27">
        <f t="shared" si="0"/>
        <v>5311</v>
      </c>
      <c r="F33" s="3"/>
    </row>
    <row r="34" spans="1:6">
      <c r="A34" s="13">
        <f t="shared" si="2"/>
        <v>24</v>
      </c>
      <c r="B34" s="25" t="s">
        <v>40</v>
      </c>
      <c r="C34" s="26">
        <v>4057</v>
      </c>
      <c r="D34" s="25">
        <f>1766-1450</f>
        <v>316</v>
      </c>
      <c r="E34" s="27">
        <f t="shared" si="0"/>
        <v>4373</v>
      </c>
      <c r="F34" s="3"/>
    </row>
    <row r="35" spans="1:6">
      <c r="A35" s="13">
        <f t="shared" si="2"/>
        <v>25</v>
      </c>
      <c r="B35" s="25" t="s">
        <v>39</v>
      </c>
      <c r="C35" s="26">
        <v>5607</v>
      </c>
      <c r="D35" s="25">
        <f>1766-1450</f>
        <v>316</v>
      </c>
      <c r="E35" s="27">
        <f>C35+D35</f>
        <v>5923</v>
      </c>
      <c r="F35" s="3"/>
    </row>
    <row r="36" spans="1:6" s="1" customFormat="1">
      <c r="A36" s="13">
        <f t="shared" si="2"/>
        <v>26</v>
      </c>
      <c r="B36" s="25" t="s">
        <v>7</v>
      </c>
      <c r="C36" s="26">
        <v>3958</v>
      </c>
      <c r="D36" s="25">
        <f>1566-1450</f>
        <v>116</v>
      </c>
      <c r="E36" s="27">
        <f t="shared" si="0"/>
        <v>4074</v>
      </c>
      <c r="F36" s="3"/>
    </row>
    <row r="37" spans="1:6">
      <c r="A37" s="13">
        <f t="shared" si="1"/>
        <v>27</v>
      </c>
      <c r="B37" s="25" t="s">
        <v>47</v>
      </c>
      <c r="C37" s="26">
        <v>5748</v>
      </c>
      <c r="D37" s="25">
        <f>1766-1450</f>
        <v>316</v>
      </c>
      <c r="E37" s="27">
        <f t="shared" si="0"/>
        <v>6064</v>
      </c>
      <c r="F37" s="3"/>
    </row>
    <row r="38" spans="1:6" ht="15" customHeight="1">
      <c r="A38" s="13">
        <f t="shared" si="1"/>
        <v>28</v>
      </c>
      <c r="B38" s="25" t="s">
        <v>39</v>
      </c>
      <c r="C38" s="26">
        <v>5079</v>
      </c>
      <c r="D38" s="25">
        <f>1766-1450</f>
        <v>316</v>
      </c>
      <c r="E38" s="27">
        <f t="shared" si="0"/>
        <v>5395</v>
      </c>
      <c r="F38" s="3"/>
    </row>
    <row r="39" spans="1:6">
      <c r="A39" s="13">
        <f t="shared" si="1"/>
        <v>29</v>
      </c>
      <c r="B39" s="25" t="s">
        <v>40</v>
      </c>
      <c r="C39" s="26">
        <v>4596</v>
      </c>
      <c r="D39" s="25">
        <f>1699-1450</f>
        <v>249</v>
      </c>
      <c r="E39" s="27">
        <f t="shared" si="0"/>
        <v>4845</v>
      </c>
      <c r="F39" s="3"/>
    </row>
    <row r="40" spans="1:6">
      <c r="A40" s="13">
        <f t="shared" si="1"/>
        <v>30</v>
      </c>
      <c r="B40" s="25" t="s">
        <v>39</v>
      </c>
      <c r="C40" s="26">
        <v>5195</v>
      </c>
      <c r="D40" s="25">
        <f>1633-1450</f>
        <v>183</v>
      </c>
      <c r="E40" s="27">
        <f t="shared" si="0"/>
        <v>5378</v>
      </c>
      <c r="F40" s="3"/>
    </row>
    <row r="41" spans="1:6">
      <c r="A41" s="13">
        <f t="shared" si="1"/>
        <v>31</v>
      </c>
      <c r="B41" s="25" t="s">
        <v>39</v>
      </c>
      <c r="C41" s="26">
        <v>5382</v>
      </c>
      <c r="D41" s="25">
        <f>1633-1450</f>
        <v>183</v>
      </c>
      <c r="E41" s="27">
        <f t="shared" si="0"/>
        <v>5565</v>
      </c>
      <c r="F41" s="3"/>
    </row>
    <row r="42" spans="1:6">
      <c r="A42" s="13">
        <f t="shared" si="1"/>
        <v>32</v>
      </c>
      <c r="B42" s="25" t="s">
        <v>39</v>
      </c>
      <c r="C42" s="26">
        <v>5161</v>
      </c>
      <c r="D42" s="25">
        <f>1766-1450</f>
        <v>316</v>
      </c>
      <c r="E42" s="27">
        <f t="shared" si="0"/>
        <v>5477</v>
      </c>
      <c r="F42" s="3"/>
    </row>
    <row r="43" spans="1:6">
      <c r="A43" s="13">
        <f t="shared" si="1"/>
        <v>33</v>
      </c>
      <c r="B43" s="25" t="s">
        <v>39</v>
      </c>
      <c r="C43" s="26">
        <v>4870</v>
      </c>
      <c r="D43" s="25">
        <f>1616-1450</f>
        <v>166</v>
      </c>
      <c r="E43" s="27">
        <f t="shared" si="0"/>
        <v>5036</v>
      </c>
      <c r="F43" s="3"/>
    </row>
    <row r="44" spans="1:6">
      <c r="A44" s="13">
        <f t="shared" si="1"/>
        <v>34</v>
      </c>
      <c r="B44" s="25" t="s">
        <v>39</v>
      </c>
      <c r="C44" s="26">
        <v>4717</v>
      </c>
      <c r="D44" s="25">
        <f>1616-1450</f>
        <v>166</v>
      </c>
      <c r="E44" s="27">
        <f t="shared" si="0"/>
        <v>4883</v>
      </c>
      <c r="F44" s="3"/>
    </row>
    <row r="45" spans="1:6">
      <c r="A45" s="13">
        <f t="shared" si="1"/>
        <v>35</v>
      </c>
      <c r="B45" s="25" t="s">
        <v>47</v>
      </c>
      <c r="C45" s="26">
        <v>5938</v>
      </c>
      <c r="D45" s="25">
        <f>1766-1450</f>
        <v>316</v>
      </c>
      <c r="E45" s="27">
        <f t="shared" si="0"/>
        <v>6254</v>
      </c>
      <c r="F45" s="3"/>
    </row>
    <row r="46" spans="1:6">
      <c r="A46" s="13">
        <f t="shared" si="1"/>
        <v>36</v>
      </c>
      <c r="B46" s="25" t="s">
        <v>39</v>
      </c>
      <c r="C46" s="26">
        <v>4889</v>
      </c>
      <c r="D46" s="25">
        <f>1616-1450</f>
        <v>166</v>
      </c>
      <c r="E46" s="27">
        <f t="shared" si="0"/>
        <v>5055</v>
      </c>
      <c r="F46" s="3"/>
    </row>
    <row r="47" spans="1:6">
      <c r="A47" s="13">
        <f t="shared" si="1"/>
        <v>37</v>
      </c>
      <c r="B47" s="25" t="s">
        <v>39</v>
      </c>
      <c r="C47" s="26">
        <v>5203</v>
      </c>
      <c r="D47" s="25">
        <f>1733-1450</f>
        <v>283</v>
      </c>
      <c r="E47" s="27">
        <f t="shared" si="0"/>
        <v>5486</v>
      </c>
      <c r="F47" s="3"/>
    </row>
    <row r="48" spans="1:6">
      <c r="A48" s="13">
        <f t="shared" si="1"/>
        <v>38</v>
      </c>
      <c r="B48" s="25" t="s">
        <v>40</v>
      </c>
      <c r="C48" s="26">
        <v>5061</v>
      </c>
      <c r="D48" s="25">
        <f>1766-1450</f>
        <v>316</v>
      </c>
      <c r="E48" s="27">
        <f t="shared" si="0"/>
        <v>5377</v>
      </c>
      <c r="F48" s="3"/>
    </row>
    <row r="49" spans="1:6">
      <c r="A49" s="13">
        <f t="shared" si="1"/>
        <v>39</v>
      </c>
      <c r="B49" s="25" t="s">
        <v>39</v>
      </c>
      <c r="C49" s="26">
        <v>5166</v>
      </c>
      <c r="D49" s="25">
        <f>1766-1450</f>
        <v>316</v>
      </c>
      <c r="E49" s="27">
        <f t="shared" si="0"/>
        <v>5482</v>
      </c>
      <c r="F49" s="3"/>
    </row>
    <row r="50" spans="1:6" ht="15" customHeight="1">
      <c r="A50" s="13">
        <f t="shared" si="1"/>
        <v>40</v>
      </c>
      <c r="B50" s="25" t="s">
        <v>40</v>
      </c>
      <c r="C50" s="6">
        <v>0</v>
      </c>
      <c r="D50" s="25">
        <v>0</v>
      </c>
      <c r="E50" s="27">
        <f t="shared" si="0"/>
        <v>0</v>
      </c>
      <c r="F50" s="3"/>
    </row>
    <row r="51" spans="1:6">
      <c r="A51" s="13">
        <f t="shared" si="1"/>
        <v>41</v>
      </c>
      <c r="B51" s="25" t="s">
        <v>39</v>
      </c>
      <c r="C51" s="26">
        <v>5384</v>
      </c>
      <c r="D51" s="25">
        <f>1766-1450</f>
        <v>316</v>
      </c>
      <c r="E51" s="27">
        <f t="shared" si="0"/>
        <v>5700</v>
      </c>
      <c r="F51" s="3"/>
    </row>
    <row r="52" spans="1:6">
      <c r="A52" s="13">
        <f t="shared" si="1"/>
        <v>42</v>
      </c>
      <c r="B52" s="25" t="s">
        <v>39</v>
      </c>
      <c r="C52" s="26">
        <v>5330</v>
      </c>
      <c r="D52" s="25">
        <f>1766-1450</f>
        <v>316</v>
      </c>
      <c r="E52" s="27">
        <f t="shared" si="0"/>
        <v>5646</v>
      </c>
      <c r="F52" s="3"/>
    </row>
    <row r="53" spans="1:6">
      <c r="A53" s="13">
        <f t="shared" si="1"/>
        <v>43</v>
      </c>
      <c r="B53" s="25" t="s">
        <v>39</v>
      </c>
      <c r="C53" s="26">
        <v>5512</v>
      </c>
      <c r="D53" s="25">
        <f>1766-1450</f>
        <v>316</v>
      </c>
      <c r="E53" s="27">
        <f>C53+D53</f>
        <v>5828</v>
      </c>
      <c r="F53" s="3"/>
    </row>
    <row r="54" spans="1:6">
      <c r="A54" s="13">
        <f t="shared" si="1"/>
        <v>44</v>
      </c>
      <c r="B54" s="25" t="s">
        <v>39</v>
      </c>
      <c r="C54" s="26">
        <v>5123</v>
      </c>
      <c r="D54" s="25">
        <f>1633-1450</f>
        <v>183</v>
      </c>
      <c r="E54" s="27">
        <f t="shared" si="0"/>
        <v>5306</v>
      </c>
      <c r="F54" s="3"/>
    </row>
    <row r="55" spans="1:6">
      <c r="A55" s="13">
        <f t="shared" si="1"/>
        <v>45</v>
      </c>
      <c r="B55" s="25" t="s">
        <v>39</v>
      </c>
      <c r="C55" s="26">
        <v>4660</v>
      </c>
      <c r="D55" s="25">
        <f>1766-1450</f>
        <v>316</v>
      </c>
      <c r="E55" s="27">
        <f t="shared" si="0"/>
        <v>4976</v>
      </c>
      <c r="F55" s="3"/>
    </row>
    <row r="56" spans="1:6">
      <c r="A56" s="13">
        <f t="shared" si="1"/>
        <v>46</v>
      </c>
      <c r="B56" s="25" t="s">
        <v>39</v>
      </c>
      <c r="C56" s="26">
        <v>4685</v>
      </c>
      <c r="D56" s="25">
        <f>1616-1450</f>
        <v>166</v>
      </c>
      <c r="E56" s="27">
        <f t="shared" si="0"/>
        <v>4851</v>
      </c>
      <c r="F56" s="3"/>
    </row>
    <row r="57" spans="1:6">
      <c r="A57" s="13">
        <f t="shared" si="1"/>
        <v>47</v>
      </c>
      <c r="B57" s="25" t="s">
        <v>39</v>
      </c>
      <c r="C57" s="26">
        <v>5516</v>
      </c>
      <c r="D57" s="25">
        <f>1766-1450</f>
        <v>316</v>
      </c>
      <c r="E57" s="27">
        <f t="shared" si="0"/>
        <v>5832</v>
      </c>
      <c r="F57" s="3"/>
    </row>
    <row r="58" spans="1:6" s="1" customFormat="1" ht="15" customHeight="1">
      <c r="A58" s="13">
        <f t="shared" si="1"/>
        <v>48</v>
      </c>
      <c r="B58" s="29" t="s">
        <v>48</v>
      </c>
      <c r="C58" s="26">
        <v>5813</v>
      </c>
      <c r="D58" s="25">
        <f>1683-1450</f>
        <v>233</v>
      </c>
      <c r="E58" s="27">
        <f t="shared" si="0"/>
        <v>6046</v>
      </c>
      <c r="F58" s="3"/>
    </row>
    <row r="59" spans="1:6">
      <c r="A59" s="13">
        <f t="shared" si="1"/>
        <v>49</v>
      </c>
      <c r="B59" s="25" t="s">
        <v>39</v>
      </c>
      <c r="C59" s="26">
        <v>5096</v>
      </c>
      <c r="D59" s="25">
        <f t="shared" ref="D59:D67" si="3">1766-1450</f>
        <v>316</v>
      </c>
      <c r="E59" s="27">
        <f t="shared" si="0"/>
        <v>5412</v>
      </c>
      <c r="F59" s="3"/>
    </row>
    <row r="60" spans="1:6">
      <c r="A60" s="13">
        <f t="shared" si="1"/>
        <v>50</v>
      </c>
      <c r="B60" s="25" t="s">
        <v>39</v>
      </c>
      <c r="C60" s="26">
        <v>5317</v>
      </c>
      <c r="D60" s="25">
        <f t="shared" si="3"/>
        <v>316</v>
      </c>
      <c r="E60" s="27">
        <f t="shared" si="0"/>
        <v>5633</v>
      </c>
      <c r="F60" s="3"/>
    </row>
    <row r="61" spans="1:6">
      <c r="A61" s="13">
        <f t="shared" si="1"/>
        <v>51</v>
      </c>
      <c r="B61" s="25" t="s">
        <v>39</v>
      </c>
      <c r="C61" s="26">
        <v>5202</v>
      </c>
      <c r="D61" s="25">
        <f t="shared" si="3"/>
        <v>316</v>
      </c>
      <c r="E61" s="27">
        <f t="shared" si="0"/>
        <v>5518</v>
      </c>
      <c r="F61" s="3"/>
    </row>
    <row r="62" spans="1:6">
      <c r="A62" s="13">
        <f t="shared" si="1"/>
        <v>52</v>
      </c>
      <c r="B62" s="25" t="s">
        <v>39</v>
      </c>
      <c r="C62" s="26">
        <v>5366</v>
      </c>
      <c r="D62" s="25">
        <f t="shared" si="3"/>
        <v>316</v>
      </c>
      <c r="E62" s="27">
        <f t="shared" si="0"/>
        <v>5682</v>
      </c>
      <c r="F62" s="3"/>
    </row>
    <row r="63" spans="1:6">
      <c r="A63" s="13">
        <f t="shared" si="1"/>
        <v>53</v>
      </c>
      <c r="B63" s="25" t="s">
        <v>39</v>
      </c>
      <c r="C63" s="26">
        <v>5532</v>
      </c>
      <c r="D63" s="25">
        <f t="shared" si="3"/>
        <v>316</v>
      </c>
      <c r="E63" s="27">
        <f t="shared" si="0"/>
        <v>5848</v>
      </c>
      <c r="F63" s="3"/>
    </row>
    <row r="64" spans="1:6">
      <c r="A64" s="13">
        <f t="shared" si="1"/>
        <v>54</v>
      </c>
      <c r="B64" s="25" t="s">
        <v>39</v>
      </c>
      <c r="C64" s="26">
        <v>5337</v>
      </c>
      <c r="D64" s="25">
        <f t="shared" si="3"/>
        <v>316</v>
      </c>
      <c r="E64" s="27">
        <f t="shared" si="0"/>
        <v>5653</v>
      </c>
      <c r="F64" s="3"/>
    </row>
    <row r="65" spans="1:6">
      <c r="A65" s="13">
        <f t="shared" si="1"/>
        <v>55</v>
      </c>
      <c r="B65" s="25" t="s">
        <v>39</v>
      </c>
      <c r="C65" s="26">
        <v>5770</v>
      </c>
      <c r="D65" s="25">
        <f t="shared" si="3"/>
        <v>316</v>
      </c>
      <c r="E65" s="27">
        <f t="shared" si="0"/>
        <v>6086</v>
      </c>
      <c r="F65" s="3"/>
    </row>
    <row r="66" spans="1:6">
      <c r="A66" s="13">
        <f t="shared" si="1"/>
        <v>56</v>
      </c>
      <c r="B66" s="25" t="s">
        <v>39</v>
      </c>
      <c r="C66" s="26">
        <v>5202</v>
      </c>
      <c r="D66" s="25">
        <f t="shared" si="3"/>
        <v>316</v>
      </c>
      <c r="E66" s="27">
        <f t="shared" si="0"/>
        <v>5518</v>
      </c>
      <c r="F66" s="3"/>
    </row>
    <row r="67" spans="1:6" s="1" customFormat="1" ht="15" customHeight="1">
      <c r="A67" s="13">
        <f t="shared" si="1"/>
        <v>57</v>
      </c>
      <c r="B67" s="29" t="s">
        <v>9</v>
      </c>
      <c r="C67" s="26">
        <v>5653</v>
      </c>
      <c r="D67" s="25">
        <f t="shared" si="3"/>
        <v>316</v>
      </c>
      <c r="E67" s="27">
        <f t="shared" si="0"/>
        <v>5969</v>
      </c>
      <c r="F67" s="3"/>
    </row>
    <row r="68" spans="1:6">
      <c r="A68" s="13">
        <f t="shared" si="1"/>
        <v>58</v>
      </c>
      <c r="B68" s="25" t="s">
        <v>39</v>
      </c>
      <c r="C68" s="26">
        <v>4813</v>
      </c>
      <c r="D68" s="25">
        <f>1600-1450</f>
        <v>150</v>
      </c>
      <c r="E68" s="27">
        <f t="shared" si="0"/>
        <v>4963</v>
      </c>
      <c r="F68" s="3"/>
    </row>
    <row r="69" spans="1:6">
      <c r="A69" s="13">
        <f t="shared" si="1"/>
        <v>59</v>
      </c>
      <c r="B69" s="25" t="s">
        <v>39</v>
      </c>
      <c r="C69" s="26">
        <v>4813</v>
      </c>
      <c r="D69" s="25">
        <f>1450-1450</f>
        <v>0</v>
      </c>
      <c r="E69" s="27">
        <f t="shared" si="0"/>
        <v>4813</v>
      </c>
      <c r="F69" s="3"/>
    </row>
    <row r="70" spans="1:6">
      <c r="A70" s="13">
        <f t="shared" si="1"/>
        <v>60</v>
      </c>
      <c r="B70" s="25" t="s">
        <v>49</v>
      </c>
      <c r="C70" s="26">
        <v>5331</v>
      </c>
      <c r="D70" s="25">
        <f>1600-1450</f>
        <v>150</v>
      </c>
      <c r="E70" s="27">
        <f t="shared" si="0"/>
        <v>5481</v>
      </c>
      <c r="F70" s="3"/>
    </row>
    <row r="71" spans="1:6" s="1" customFormat="1" ht="15" customHeight="1">
      <c r="A71" s="13">
        <f t="shared" si="1"/>
        <v>61</v>
      </c>
      <c r="B71" s="29" t="s">
        <v>9</v>
      </c>
      <c r="C71" s="26">
        <v>5526</v>
      </c>
      <c r="D71" s="25">
        <f>1766-1450</f>
        <v>316</v>
      </c>
      <c r="E71" s="27">
        <f t="shared" si="0"/>
        <v>5842</v>
      </c>
      <c r="F71" s="3"/>
    </row>
    <row r="72" spans="1:6">
      <c r="A72" s="13">
        <f t="shared" si="1"/>
        <v>62</v>
      </c>
      <c r="B72" s="25" t="s">
        <v>39</v>
      </c>
      <c r="C72" s="26">
        <v>4571</v>
      </c>
      <c r="D72" s="25">
        <f>1600-1450</f>
        <v>150</v>
      </c>
      <c r="E72" s="27">
        <f t="shared" si="0"/>
        <v>4721</v>
      </c>
      <c r="F72" s="3"/>
    </row>
    <row r="73" spans="1:6" s="1" customFormat="1">
      <c r="A73" s="13">
        <f t="shared" si="1"/>
        <v>63</v>
      </c>
      <c r="B73" s="25" t="s">
        <v>8</v>
      </c>
      <c r="C73" s="26">
        <v>5609</v>
      </c>
      <c r="D73" s="25">
        <f>1766-1450</f>
        <v>316</v>
      </c>
      <c r="E73" s="27">
        <f t="shared" si="0"/>
        <v>5925</v>
      </c>
      <c r="F73" s="3"/>
    </row>
    <row r="74" spans="1:6" ht="15" customHeight="1">
      <c r="A74" s="13">
        <f t="shared" si="1"/>
        <v>64</v>
      </c>
      <c r="B74" s="25" t="s">
        <v>39</v>
      </c>
      <c r="C74" s="26">
        <v>5548</v>
      </c>
      <c r="D74" s="25">
        <f>1766-1450</f>
        <v>316</v>
      </c>
      <c r="E74" s="27">
        <f t="shared" ref="E74:E75" si="4">C74+D74</f>
        <v>5864</v>
      </c>
      <c r="F74" s="3"/>
    </row>
    <row r="75" spans="1:6">
      <c r="A75" s="13">
        <f t="shared" si="1"/>
        <v>65</v>
      </c>
      <c r="B75" s="25" t="s">
        <v>39</v>
      </c>
      <c r="C75" s="26">
        <v>5079</v>
      </c>
      <c r="D75" s="25">
        <f>1766-1450</f>
        <v>316</v>
      </c>
      <c r="E75" s="27">
        <f t="shared" si="4"/>
        <v>5395</v>
      </c>
      <c r="F75" s="3"/>
    </row>
    <row r="76" spans="1:6">
      <c r="A76" s="13">
        <f t="shared" si="1"/>
        <v>66</v>
      </c>
      <c r="B76" s="25" t="s">
        <v>39</v>
      </c>
      <c r="C76" s="26">
        <v>5550</v>
      </c>
      <c r="D76" s="25">
        <f>1766-1450</f>
        <v>316</v>
      </c>
      <c r="E76" s="27">
        <f>C76+D76</f>
        <v>5866</v>
      </c>
      <c r="F76" s="3"/>
    </row>
    <row r="77" spans="1:6">
      <c r="A77" s="13">
        <f t="shared" si="1"/>
        <v>67</v>
      </c>
      <c r="B77" s="25" t="s">
        <v>39</v>
      </c>
      <c r="C77" s="26">
        <v>5015</v>
      </c>
      <c r="D77" s="25">
        <f>1666-1450</f>
        <v>216</v>
      </c>
      <c r="E77" s="27">
        <f t="shared" ref="E77:E98" si="5">C77+D77</f>
        <v>5231</v>
      </c>
      <c r="F77" s="3"/>
    </row>
    <row r="78" spans="1:6">
      <c r="A78" s="13">
        <f t="shared" si="1"/>
        <v>68</v>
      </c>
      <c r="B78" s="25" t="s">
        <v>39</v>
      </c>
      <c r="C78" s="26">
        <v>4938</v>
      </c>
      <c r="D78" s="25">
        <f>1683-1450</f>
        <v>233</v>
      </c>
      <c r="E78" s="27">
        <f t="shared" si="5"/>
        <v>5171</v>
      </c>
      <c r="F78" s="3"/>
    </row>
    <row r="79" spans="1:6" ht="15" customHeight="1">
      <c r="A79" s="13">
        <f t="shared" si="1"/>
        <v>69</v>
      </c>
      <c r="B79" s="25" t="s">
        <v>39</v>
      </c>
      <c r="C79" s="26">
        <v>5062</v>
      </c>
      <c r="D79" s="25">
        <f>1650-1450</f>
        <v>200</v>
      </c>
      <c r="E79" s="27">
        <f t="shared" si="5"/>
        <v>5262</v>
      </c>
      <c r="F79" s="3"/>
    </row>
    <row r="80" spans="1:6">
      <c r="A80" s="13">
        <f t="shared" si="1"/>
        <v>70</v>
      </c>
      <c r="B80" s="25" t="s">
        <v>8</v>
      </c>
      <c r="C80" s="26">
        <v>5346</v>
      </c>
      <c r="D80" s="25">
        <f>1766-1450</f>
        <v>316</v>
      </c>
      <c r="E80" s="27">
        <f t="shared" si="5"/>
        <v>5662</v>
      </c>
      <c r="F80" s="3"/>
    </row>
    <row r="81" spans="1:6">
      <c r="A81" s="13">
        <f t="shared" si="1"/>
        <v>71</v>
      </c>
      <c r="B81" s="25" t="s">
        <v>39</v>
      </c>
      <c r="C81" s="26">
        <v>5229</v>
      </c>
      <c r="D81" s="25">
        <f>1766-1450</f>
        <v>316</v>
      </c>
      <c r="E81" s="27">
        <f t="shared" si="5"/>
        <v>5545</v>
      </c>
      <c r="F81" s="3"/>
    </row>
    <row r="82" spans="1:6">
      <c r="A82" s="13">
        <f t="shared" si="1"/>
        <v>72</v>
      </c>
      <c r="B82" s="25" t="s">
        <v>39</v>
      </c>
      <c r="C82" s="26">
        <v>5070</v>
      </c>
      <c r="D82" s="25">
        <f>1766-1450</f>
        <v>316</v>
      </c>
      <c r="E82" s="27">
        <f t="shared" si="5"/>
        <v>5386</v>
      </c>
      <c r="F82" s="3"/>
    </row>
    <row r="83" spans="1:6">
      <c r="A83" s="13">
        <f t="shared" ref="A83:A146" si="6">A82+1</f>
        <v>73</v>
      </c>
      <c r="B83" s="25" t="s">
        <v>39</v>
      </c>
      <c r="C83" s="26">
        <v>5113</v>
      </c>
      <c r="D83" s="25">
        <f>1766-1450</f>
        <v>316</v>
      </c>
      <c r="E83" s="27">
        <f t="shared" si="5"/>
        <v>5429</v>
      </c>
      <c r="F83" s="3"/>
    </row>
    <row r="84" spans="1:6">
      <c r="A84" s="13">
        <f t="shared" si="6"/>
        <v>74</v>
      </c>
      <c r="B84" s="25" t="s">
        <v>49</v>
      </c>
      <c r="C84" s="26">
        <v>5152</v>
      </c>
      <c r="D84" s="25">
        <f>1650-1450</f>
        <v>200</v>
      </c>
      <c r="E84" s="27">
        <f t="shared" si="5"/>
        <v>5352</v>
      </c>
      <c r="F84" s="3"/>
    </row>
    <row r="85" spans="1:6">
      <c r="A85" s="13">
        <f t="shared" si="6"/>
        <v>75</v>
      </c>
      <c r="B85" s="25" t="s">
        <v>39</v>
      </c>
      <c r="C85" s="26">
        <v>4755</v>
      </c>
      <c r="D85" s="25">
        <f>1483-1184</f>
        <v>299</v>
      </c>
      <c r="E85" s="27">
        <f t="shared" si="5"/>
        <v>5054</v>
      </c>
      <c r="F85" s="3"/>
    </row>
    <row r="86" spans="1:6">
      <c r="A86" s="13">
        <f t="shared" si="6"/>
        <v>76</v>
      </c>
      <c r="B86" s="25" t="s">
        <v>39</v>
      </c>
      <c r="C86" s="26">
        <v>5052</v>
      </c>
      <c r="D86" s="25">
        <f>1766-1450</f>
        <v>316</v>
      </c>
      <c r="E86" s="27">
        <f t="shared" si="5"/>
        <v>5368</v>
      </c>
      <c r="F86" s="3"/>
    </row>
    <row r="87" spans="1:6">
      <c r="A87" s="13">
        <f t="shared" si="6"/>
        <v>77</v>
      </c>
      <c r="B87" s="25" t="s">
        <v>39</v>
      </c>
      <c r="C87" s="26">
        <v>4986</v>
      </c>
      <c r="D87" s="25">
        <f>1766-1450</f>
        <v>316</v>
      </c>
      <c r="E87" s="27">
        <f t="shared" si="5"/>
        <v>5302</v>
      </c>
      <c r="F87" s="3"/>
    </row>
    <row r="88" spans="1:6">
      <c r="A88" s="13">
        <f t="shared" si="6"/>
        <v>78</v>
      </c>
      <c r="B88" s="25" t="s">
        <v>39</v>
      </c>
      <c r="C88" s="26">
        <v>5361</v>
      </c>
      <c r="D88" s="25">
        <f>1766-1450</f>
        <v>316</v>
      </c>
      <c r="E88" s="27">
        <f t="shared" si="5"/>
        <v>5677</v>
      </c>
      <c r="F88" s="3"/>
    </row>
    <row r="89" spans="1:6">
      <c r="A89" s="13">
        <f t="shared" si="6"/>
        <v>79</v>
      </c>
      <c r="B89" s="25" t="s">
        <v>39</v>
      </c>
      <c r="C89" s="26">
        <v>5184</v>
      </c>
      <c r="D89" s="25">
        <f>1766-1450</f>
        <v>316</v>
      </c>
      <c r="E89" s="27">
        <f t="shared" si="5"/>
        <v>5500</v>
      </c>
      <c r="F89" s="3"/>
    </row>
    <row r="90" spans="1:6">
      <c r="A90" s="13">
        <f t="shared" si="6"/>
        <v>80</v>
      </c>
      <c r="B90" s="25" t="s">
        <v>39</v>
      </c>
      <c r="C90" s="26">
        <v>5907</v>
      </c>
      <c r="D90" s="25">
        <f>1766-1450</f>
        <v>316</v>
      </c>
      <c r="E90" s="27">
        <f t="shared" si="5"/>
        <v>6223</v>
      </c>
      <c r="F90" s="3"/>
    </row>
    <row r="91" spans="1:6" s="1" customFormat="1">
      <c r="A91" s="13">
        <f t="shared" si="6"/>
        <v>81</v>
      </c>
      <c r="B91" s="25" t="s">
        <v>8</v>
      </c>
      <c r="C91" s="26">
        <v>5065</v>
      </c>
      <c r="D91" s="25">
        <f>1683-1450</f>
        <v>233</v>
      </c>
      <c r="E91" s="27">
        <f t="shared" si="5"/>
        <v>5298</v>
      </c>
      <c r="F91" s="3"/>
    </row>
    <row r="92" spans="1:6">
      <c r="A92" s="13">
        <f t="shared" si="6"/>
        <v>82</v>
      </c>
      <c r="B92" s="25" t="s">
        <v>39</v>
      </c>
      <c r="C92" s="26">
        <v>4876</v>
      </c>
      <c r="D92" s="25">
        <f>1766-1450</f>
        <v>316</v>
      </c>
      <c r="E92" s="27">
        <f t="shared" si="5"/>
        <v>5192</v>
      </c>
      <c r="F92" s="3"/>
    </row>
    <row r="93" spans="1:6">
      <c r="A93" s="13">
        <f t="shared" si="6"/>
        <v>83</v>
      </c>
      <c r="B93" s="25" t="s">
        <v>49</v>
      </c>
      <c r="C93" s="26">
        <v>5372</v>
      </c>
      <c r="D93" s="25">
        <f>1650-1450</f>
        <v>200</v>
      </c>
      <c r="E93" s="27">
        <f t="shared" si="5"/>
        <v>5572</v>
      </c>
      <c r="F93" s="3"/>
    </row>
    <row r="94" spans="1:6">
      <c r="A94" s="13">
        <f t="shared" si="6"/>
        <v>84</v>
      </c>
      <c r="B94" s="25" t="s">
        <v>39</v>
      </c>
      <c r="C94" s="26">
        <v>4890</v>
      </c>
      <c r="D94" s="25">
        <f>1766-1450</f>
        <v>316</v>
      </c>
      <c r="E94" s="27">
        <f t="shared" si="5"/>
        <v>5206</v>
      </c>
      <c r="F94" s="3"/>
    </row>
    <row r="95" spans="1:6">
      <c r="A95" s="13">
        <f t="shared" si="6"/>
        <v>85</v>
      </c>
      <c r="B95" s="25" t="s">
        <v>39</v>
      </c>
      <c r="C95" s="26">
        <v>4728</v>
      </c>
      <c r="D95" s="25">
        <f>1633-1450</f>
        <v>183</v>
      </c>
      <c r="E95" s="27">
        <f t="shared" si="5"/>
        <v>4911</v>
      </c>
      <c r="F95" s="3"/>
    </row>
    <row r="96" spans="1:6">
      <c r="A96" s="13">
        <f t="shared" si="6"/>
        <v>86</v>
      </c>
      <c r="B96" s="25" t="s">
        <v>39</v>
      </c>
      <c r="C96" s="26">
        <v>4975</v>
      </c>
      <c r="D96" s="25">
        <f>1666-1450</f>
        <v>216</v>
      </c>
      <c r="E96" s="27">
        <f t="shared" si="5"/>
        <v>5191</v>
      </c>
      <c r="F96" s="3"/>
    </row>
    <row r="97" spans="1:6">
      <c r="A97" s="13">
        <f t="shared" si="6"/>
        <v>87</v>
      </c>
      <c r="B97" s="25" t="s">
        <v>39</v>
      </c>
      <c r="C97" s="26">
        <v>5298</v>
      </c>
      <c r="D97" s="25">
        <f>1766-1450</f>
        <v>316</v>
      </c>
      <c r="E97" s="27">
        <f t="shared" si="5"/>
        <v>5614</v>
      </c>
      <c r="F97" s="3"/>
    </row>
    <row r="98" spans="1:6">
      <c r="A98" s="13">
        <f t="shared" si="6"/>
        <v>88</v>
      </c>
      <c r="B98" s="25" t="s">
        <v>39</v>
      </c>
      <c r="C98" s="26">
        <v>5173</v>
      </c>
      <c r="D98" s="25">
        <f>1766-1450</f>
        <v>316</v>
      </c>
      <c r="E98" s="27">
        <f t="shared" si="5"/>
        <v>5489</v>
      </c>
      <c r="F98" s="3"/>
    </row>
    <row r="99" spans="1:6" ht="15" customHeight="1">
      <c r="A99" s="13">
        <f t="shared" si="6"/>
        <v>89</v>
      </c>
      <c r="B99" s="25" t="s">
        <v>39</v>
      </c>
      <c r="C99" s="26">
        <v>5317</v>
      </c>
      <c r="D99" s="25">
        <f>1766-1450</f>
        <v>316</v>
      </c>
      <c r="E99" s="27">
        <f>C99+D99</f>
        <v>5633</v>
      </c>
      <c r="F99" s="3"/>
    </row>
    <row r="100" spans="1:6">
      <c r="A100" s="13">
        <f t="shared" si="6"/>
        <v>90</v>
      </c>
      <c r="B100" s="25" t="s">
        <v>39</v>
      </c>
      <c r="C100" s="26">
        <v>4996</v>
      </c>
      <c r="D100" s="25">
        <f>1699-1450</f>
        <v>249</v>
      </c>
      <c r="E100" s="27">
        <f t="shared" ref="E100:E126" si="7">C100+D100</f>
        <v>5245</v>
      </c>
      <c r="F100" s="3"/>
    </row>
    <row r="101" spans="1:6">
      <c r="A101" s="13">
        <f t="shared" si="6"/>
        <v>91</v>
      </c>
      <c r="B101" s="25" t="s">
        <v>39</v>
      </c>
      <c r="C101" s="26">
        <v>4912</v>
      </c>
      <c r="D101" s="25">
        <f>1616-1450</f>
        <v>166</v>
      </c>
      <c r="E101" s="27">
        <f t="shared" si="7"/>
        <v>5078</v>
      </c>
      <c r="F101" s="3"/>
    </row>
    <row r="102" spans="1:6">
      <c r="A102" s="13">
        <f t="shared" si="6"/>
        <v>92</v>
      </c>
      <c r="B102" s="25" t="s">
        <v>49</v>
      </c>
      <c r="C102" s="26">
        <v>5561</v>
      </c>
      <c r="D102" s="25">
        <f>1633-1450</f>
        <v>183</v>
      </c>
      <c r="E102" s="27">
        <f t="shared" si="7"/>
        <v>5744</v>
      </c>
      <c r="F102" s="3"/>
    </row>
    <row r="103" spans="1:6" s="2" customFormat="1">
      <c r="A103" s="13">
        <f t="shared" si="6"/>
        <v>93</v>
      </c>
      <c r="B103" s="25" t="s">
        <v>10</v>
      </c>
      <c r="C103" s="26">
        <v>2375</v>
      </c>
      <c r="D103" s="25">
        <f>1766-1450</f>
        <v>316</v>
      </c>
      <c r="E103" s="27">
        <f t="shared" si="7"/>
        <v>2691</v>
      </c>
      <c r="F103" s="3"/>
    </row>
    <row r="104" spans="1:6" s="2" customFormat="1">
      <c r="A104" s="13">
        <f t="shared" si="6"/>
        <v>94</v>
      </c>
      <c r="B104" s="25" t="s">
        <v>11</v>
      </c>
      <c r="C104" s="26">
        <v>3387</v>
      </c>
      <c r="D104" s="25">
        <f>1550-1450</f>
        <v>100</v>
      </c>
      <c r="E104" s="27">
        <f t="shared" si="7"/>
        <v>3487</v>
      </c>
      <c r="F104" s="3"/>
    </row>
    <row r="105" spans="1:6" s="2" customFormat="1">
      <c r="A105" s="13">
        <f t="shared" si="6"/>
        <v>95</v>
      </c>
      <c r="B105" s="25" t="s">
        <v>12</v>
      </c>
      <c r="C105" s="26">
        <v>2375</v>
      </c>
      <c r="D105" s="25">
        <f>1766-1450</f>
        <v>316</v>
      </c>
      <c r="E105" s="27">
        <f t="shared" si="7"/>
        <v>2691</v>
      </c>
      <c r="F105" s="3"/>
    </row>
    <row r="106" spans="1:6" s="2" customFormat="1">
      <c r="A106" s="13">
        <f t="shared" si="6"/>
        <v>96</v>
      </c>
      <c r="B106" s="25" t="s">
        <v>11</v>
      </c>
      <c r="C106" s="26">
        <v>3532</v>
      </c>
      <c r="D106" s="25">
        <f>1766-1450</f>
        <v>316</v>
      </c>
      <c r="E106" s="27">
        <f t="shared" si="7"/>
        <v>3848</v>
      </c>
      <c r="F106" s="3"/>
    </row>
    <row r="107" spans="1:6" s="2" customFormat="1">
      <c r="A107" s="13">
        <f t="shared" si="6"/>
        <v>97</v>
      </c>
      <c r="B107" s="25" t="s">
        <v>11</v>
      </c>
      <c r="C107" s="26">
        <v>3509</v>
      </c>
      <c r="D107" s="25">
        <f>1633-1450</f>
        <v>183</v>
      </c>
      <c r="E107" s="27">
        <f t="shared" si="7"/>
        <v>3692</v>
      </c>
      <c r="F107" s="3"/>
    </row>
    <row r="108" spans="1:6" s="2" customFormat="1">
      <c r="A108" s="13">
        <f t="shared" si="6"/>
        <v>98</v>
      </c>
      <c r="B108" s="25" t="s">
        <v>11</v>
      </c>
      <c r="C108" s="26">
        <v>4400</v>
      </c>
      <c r="D108" s="25">
        <f>1699-1450</f>
        <v>249</v>
      </c>
      <c r="E108" s="27">
        <f t="shared" si="7"/>
        <v>4649</v>
      </c>
      <c r="F108" s="3"/>
    </row>
    <row r="109" spans="1:6" s="2" customFormat="1">
      <c r="A109" s="13">
        <f t="shared" si="6"/>
        <v>99</v>
      </c>
      <c r="B109" s="25" t="s">
        <v>11</v>
      </c>
      <c r="C109" s="26">
        <v>3517</v>
      </c>
      <c r="D109" s="25">
        <f t="shared" ref="D109:D116" si="8">1766-1450</f>
        <v>316</v>
      </c>
      <c r="E109" s="27">
        <f t="shared" si="7"/>
        <v>3833</v>
      </c>
      <c r="F109" s="3"/>
    </row>
    <row r="110" spans="1:6" s="2" customFormat="1">
      <c r="A110" s="13">
        <f t="shared" si="6"/>
        <v>100</v>
      </c>
      <c r="B110" s="25" t="s">
        <v>11</v>
      </c>
      <c r="C110" s="26">
        <v>3404</v>
      </c>
      <c r="D110" s="25">
        <f t="shared" si="8"/>
        <v>316</v>
      </c>
      <c r="E110" s="27">
        <f t="shared" si="7"/>
        <v>3720</v>
      </c>
      <c r="F110" s="3"/>
    </row>
    <row r="111" spans="1:6" s="2" customFormat="1">
      <c r="A111" s="13">
        <f t="shared" si="6"/>
        <v>101</v>
      </c>
      <c r="B111" s="25" t="s">
        <v>11</v>
      </c>
      <c r="C111" s="26">
        <v>3786</v>
      </c>
      <c r="D111" s="25">
        <f t="shared" si="8"/>
        <v>316</v>
      </c>
      <c r="E111" s="27">
        <f t="shared" si="7"/>
        <v>4102</v>
      </c>
      <c r="F111" s="3"/>
    </row>
    <row r="112" spans="1:6" s="2" customFormat="1">
      <c r="A112" s="13">
        <f t="shared" si="6"/>
        <v>102</v>
      </c>
      <c r="B112" s="25" t="s">
        <v>13</v>
      </c>
      <c r="C112" s="30">
        <v>5211</v>
      </c>
      <c r="D112" s="25">
        <f t="shared" si="8"/>
        <v>316</v>
      </c>
      <c r="E112" s="27">
        <f t="shared" si="7"/>
        <v>5527</v>
      </c>
      <c r="F112" s="3"/>
    </row>
    <row r="113" spans="1:6">
      <c r="A113" s="13">
        <f t="shared" si="6"/>
        <v>103</v>
      </c>
      <c r="B113" s="25" t="s">
        <v>13</v>
      </c>
      <c r="C113" s="30">
        <v>5217</v>
      </c>
      <c r="D113" s="25">
        <f t="shared" si="8"/>
        <v>316</v>
      </c>
      <c r="E113" s="27">
        <f t="shared" si="7"/>
        <v>5533</v>
      </c>
      <c r="F113" s="3"/>
    </row>
    <row r="114" spans="1:6">
      <c r="A114" s="13">
        <f t="shared" si="6"/>
        <v>104</v>
      </c>
      <c r="B114" s="25" t="s">
        <v>13</v>
      </c>
      <c r="C114" s="30">
        <v>5164</v>
      </c>
      <c r="D114" s="25">
        <f t="shared" si="8"/>
        <v>316</v>
      </c>
      <c r="E114" s="27">
        <f t="shared" si="7"/>
        <v>5480</v>
      </c>
      <c r="F114" s="3"/>
    </row>
    <row r="115" spans="1:6">
      <c r="A115" s="13">
        <f t="shared" si="6"/>
        <v>105</v>
      </c>
      <c r="B115" s="25" t="s">
        <v>13</v>
      </c>
      <c r="C115" s="30">
        <v>5211</v>
      </c>
      <c r="D115" s="25">
        <f t="shared" si="8"/>
        <v>316</v>
      </c>
      <c r="E115" s="27">
        <f t="shared" si="7"/>
        <v>5527</v>
      </c>
      <c r="F115" s="3"/>
    </row>
    <row r="116" spans="1:6">
      <c r="A116" s="13">
        <f t="shared" si="6"/>
        <v>106</v>
      </c>
      <c r="B116" s="25" t="s">
        <v>13</v>
      </c>
      <c r="C116" s="26">
        <v>5204</v>
      </c>
      <c r="D116" s="25">
        <f t="shared" si="8"/>
        <v>316</v>
      </c>
      <c r="E116" s="27">
        <f t="shared" si="7"/>
        <v>5520</v>
      </c>
      <c r="F116" s="3"/>
    </row>
    <row r="117" spans="1:6" s="1" customFormat="1">
      <c r="A117" s="13">
        <f t="shared" si="6"/>
        <v>107</v>
      </c>
      <c r="B117" s="25" t="s">
        <v>14</v>
      </c>
      <c r="C117" s="26">
        <v>4696</v>
      </c>
      <c r="D117" s="25">
        <f>1616-1450</f>
        <v>166</v>
      </c>
      <c r="E117" s="27">
        <f t="shared" si="7"/>
        <v>4862</v>
      </c>
      <c r="F117" s="3"/>
    </row>
    <row r="118" spans="1:6">
      <c r="A118" s="13">
        <f t="shared" si="6"/>
        <v>108</v>
      </c>
      <c r="B118" s="25" t="s">
        <v>13</v>
      </c>
      <c r="C118" s="26">
        <v>5222</v>
      </c>
      <c r="D118" s="25">
        <f>1766-1450</f>
        <v>316</v>
      </c>
      <c r="E118" s="27">
        <f t="shared" si="7"/>
        <v>5538</v>
      </c>
      <c r="F118" s="3"/>
    </row>
    <row r="119" spans="1:6">
      <c r="A119" s="13">
        <f t="shared" si="6"/>
        <v>109</v>
      </c>
      <c r="B119" s="25" t="s">
        <v>13</v>
      </c>
      <c r="C119" s="26">
        <v>5202</v>
      </c>
      <c r="D119" s="25">
        <f>1766-1450</f>
        <v>316</v>
      </c>
      <c r="E119" s="27">
        <f t="shared" si="7"/>
        <v>5518</v>
      </c>
      <c r="F119" s="3"/>
    </row>
    <row r="120" spans="1:6">
      <c r="A120" s="13">
        <f t="shared" si="6"/>
        <v>110</v>
      </c>
      <c r="B120" s="25" t="s">
        <v>13</v>
      </c>
      <c r="C120" s="26">
        <v>5227</v>
      </c>
      <c r="D120" s="25">
        <f>1766-1450</f>
        <v>316</v>
      </c>
      <c r="E120" s="27">
        <f t="shared" si="7"/>
        <v>5543</v>
      </c>
      <c r="F120" s="3"/>
    </row>
    <row r="121" spans="1:6">
      <c r="A121" s="13">
        <f t="shared" si="6"/>
        <v>111</v>
      </c>
      <c r="B121" s="25" t="s">
        <v>13</v>
      </c>
      <c r="C121" s="26">
        <v>5295</v>
      </c>
      <c r="D121" s="25">
        <f>1766-1450</f>
        <v>316</v>
      </c>
      <c r="E121" s="27">
        <f t="shared" si="7"/>
        <v>5611</v>
      </c>
      <c r="F121" s="3"/>
    </row>
    <row r="122" spans="1:6">
      <c r="A122" s="13">
        <f t="shared" si="6"/>
        <v>112</v>
      </c>
      <c r="B122" s="25" t="s">
        <v>13</v>
      </c>
      <c r="C122" s="26">
        <v>5078</v>
      </c>
      <c r="D122" s="25">
        <f>1766-1450</f>
        <v>316</v>
      </c>
      <c r="E122" s="27">
        <f t="shared" si="7"/>
        <v>5394</v>
      </c>
      <c r="F122" s="3"/>
    </row>
    <row r="123" spans="1:6">
      <c r="A123" s="13">
        <f t="shared" si="6"/>
        <v>113</v>
      </c>
      <c r="B123" s="25" t="s">
        <v>13</v>
      </c>
      <c r="C123" s="26">
        <v>5019</v>
      </c>
      <c r="D123" s="25">
        <f>1600-1450</f>
        <v>150</v>
      </c>
      <c r="E123" s="27">
        <f t="shared" si="7"/>
        <v>5169</v>
      </c>
      <c r="F123" s="3"/>
    </row>
    <row r="124" spans="1:6">
      <c r="A124" s="13">
        <f t="shared" si="6"/>
        <v>114</v>
      </c>
      <c r="B124" s="25" t="s">
        <v>13</v>
      </c>
      <c r="C124" s="26">
        <v>5164</v>
      </c>
      <c r="D124" s="25">
        <f>1766-1450</f>
        <v>316</v>
      </c>
      <c r="E124" s="27">
        <f t="shared" si="7"/>
        <v>5480</v>
      </c>
      <c r="F124" s="3"/>
    </row>
    <row r="125" spans="1:6">
      <c r="A125" s="13">
        <f t="shared" si="6"/>
        <v>115</v>
      </c>
      <c r="B125" s="25" t="s">
        <v>13</v>
      </c>
      <c r="C125" s="26">
        <v>5170</v>
      </c>
      <c r="D125" s="25">
        <f>1766-1450</f>
        <v>316</v>
      </c>
      <c r="E125" s="27">
        <f>C125+D125</f>
        <v>5486</v>
      </c>
      <c r="F125" s="3"/>
    </row>
    <row r="126" spans="1:6">
      <c r="A126" s="13">
        <f t="shared" si="6"/>
        <v>116</v>
      </c>
      <c r="B126" s="25" t="s">
        <v>13</v>
      </c>
      <c r="C126" s="26">
        <v>5402</v>
      </c>
      <c r="D126" s="25">
        <f>1766-1450</f>
        <v>316</v>
      </c>
      <c r="E126" s="27">
        <f t="shared" si="7"/>
        <v>5718</v>
      </c>
      <c r="F126" s="3"/>
    </row>
    <row r="127" spans="1:6">
      <c r="A127" s="13">
        <f t="shared" si="6"/>
        <v>117</v>
      </c>
      <c r="B127" s="25" t="s">
        <v>13</v>
      </c>
      <c r="C127" s="26">
        <v>5245</v>
      </c>
      <c r="D127" s="25">
        <f>1766-1450</f>
        <v>316</v>
      </c>
      <c r="E127" s="27">
        <f>C127+D127</f>
        <v>5561</v>
      </c>
      <c r="F127" s="3"/>
    </row>
    <row r="128" spans="1:6">
      <c r="A128" s="13">
        <f t="shared" si="6"/>
        <v>118</v>
      </c>
      <c r="B128" s="25" t="s">
        <v>13</v>
      </c>
      <c r="C128" s="26">
        <v>4762</v>
      </c>
      <c r="D128" s="25">
        <f>1633-1450</f>
        <v>183</v>
      </c>
      <c r="E128" s="27">
        <f t="shared" ref="E128:E148" si="9">C128+D128</f>
        <v>4945</v>
      </c>
      <c r="F128" s="3"/>
    </row>
    <row r="129" spans="1:6">
      <c r="A129" s="13">
        <f t="shared" si="6"/>
        <v>119</v>
      </c>
      <c r="B129" s="25" t="s">
        <v>13</v>
      </c>
      <c r="C129" s="26">
        <v>4939</v>
      </c>
      <c r="D129" s="25">
        <f>1600-1450</f>
        <v>150</v>
      </c>
      <c r="E129" s="27">
        <f t="shared" si="9"/>
        <v>5089</v>
      </c>
      <c r="F129" s="3"/>
    </row>
    <row r="130" spans="1:6" ht="15" customHeight="1">
      <c r="A130" s="13">
        <f t="shared" si="6"/>
        <v>120</v>
      </c>
      <c r="B130" s="25" t="s">
        <v>13</v>
      </c>
      <c r="C130" s="26">
        <v>5141</v>
      </c>
      <c r="D130" s="25">
        <f>1766-1450</f>
        <v>316</v>
      </c>
      <c r="E130" s="27">
        <f t="shared" si="9"/>
        <v>5457</v>
      </c>
      <c r="F130" s="3"/>
    </row>
    <row r="131" spans="1:6">
      <c r="A131" s="13">
        <f t="shared" si="6"/>
        <v>121</v>
      </c>
      <c r="B131" s="25" t="s">
        <v>13</v>
      </c>
      <c r="C131" s="26">
        <v>5281</v>
      </c>
      <c r="D131" s="25">
        <f>1766-1450</f>
        <v>316</v>
      </c>
      <c r="E131" s="27">
        <f t="shared" si="9"/>
        <v>5597</v>
      </c>
      <c r="F131" s="3"/>
    </row>
    <row r="132" spans="1:6">
      <c r="A132" s="13">
        <f t="shared" si="6"/>
        <v>122</v>
      </c>
      <c r="B132" s="25" t="s">
        <v>13</v>
      </c>
      <c r="C132" s="26">
        <v>4986</v>
      </c>
      <c r="D132" s="25">
        <f>1616-1450</f>
        <v>166</v>
      </c>
      <c r="E132" s="27">
        <f t="shared" si="9"/>
        <v>5152</v>
      </c>
      <c r="F132" s="3"/>
    </row>
    <row r="133" spans="1:6">
      <c r="A133" s="13">
        <f t="shared" si="6"/>
        <v>123</v>
      </c>
      <c r="B133" s="25" t="s">
        <v>13</v>
      </c>
      <c r="C133" s="26">
        <v>4929</v>
      </c>
      <c r="D133" s="25">
        <f>1600-1450</f>
        <v>150</v>
      </c>
      <c r="E133" s="27">
        <f t="shared" si="9"/>
        <v>5079</v>
      </c>
      <c r="F133" s="3"/>
    </row>
    <row r="134" spans="1:6">
      <c r="A134" s="13">
        <f t="shared" si="6"/>
        <v>124</v>
      </c>
      <c r="B134" s="25" t="s">
        <v>13</v>
      </c>
      <c r="C134" s="26">
        <v>4972</v>
      </c>
      <c r="D134" s="25">
        <f>1600-1450</f>
        <v>150</v>
      </c>
      <c r="E134" s="27">
        <f t="shared" si="9"/>
        <v>5122</v>
      </c>
      <c r="F134" s="3"/>
    </row>
    <row r="135" spans="1:6">
      <c r="A135" s="13">
        <f t="shared" si="6"/>
        <v>125</v>
      </c>
      <c r="B135" s="25" t="s">
        <v>13</v>
      </c>
      <c r="C135" s="26">
        <v>5234</v>
      </c>
      <c r="D135" s="25">
        <f>1766-1450</f>
        <v>316</v>
      </c>
      <c r="E135" s="27">
        <f t="shared" si="9"/>
        <v>5550</v>
      </c>
      <c r="F135" s="3"/>
    </row>
    <row r="136" spans="1:6">
      <c r="A136" s="13">
        <f t="shared" si="6"/>
        <v>126</v>
      </c>
      <c r="B136" s="25" t="s">
        <v>13</v>
      </c>
      <c r="C136" s="26">
        <v>4868</v>
      </c>
      <c r="D136" s="25">
        <f>1633-1450</f>
        <v>183</v>
      </c>
      <c r="E136" s="27">
        <f t="shared" si="9"/>
        <v>5051</v>
      </c>
      <c r="F136" s="3"/>
    </row>
    <row r="137" spans="1:6">
      <c r="A137" s="13">
        <f t="shared" si="6"/>
        <v>127</v>
      </c>
      <c r="B137" s="25" t="s">
        <v>13</v>
      </c>
      <c r="C137" s="26">
        <v>4940</v>
      </c>
      <c r="D137" s="25">
        <f>1766-1450</f>
        <v>316</v>
      </c>
      <c r="E137" s="27">
        <f t="shared" si="9"/>
        <v>5256</v>
      </c>
      <c r="F137" s="3"/>
    </row>
    <row r="138" spans="1:6">
      <c r="A138" s="13">
        <f t="shared" si="6"/>
        <v>128</v>
      </c>
      <c r="B138" s="25" t="s">
        <v>13</v>
      </c>
      <c r="C138" s="26">
        <v>5194</v>
      </c>
      <c r="D138" s="25">
        <f>1766-1450</f>
        <v>316</v>
      </c>
      <c r="E138" s="27">
        <f t="shared" si="9"/>
        <v>5510</v>
      </c>
      <c r="F138" s="3"/>
    </row>
    <row r="139" spans="1:6">
      <c r="A139" s="13">
        <f t="shared" si="6"/>
        <v>129</v>
      </c>
      <c r="B139" s="25" t="s">
        <v>13</v>
      </c>
      <c r="C139" s="26">
        <v>5194</v>
      </c>
      <c r="D139" s="25">
        <f>1766-1450</f>
        <v>316</v>
      </c>
      <c r="E139" s="27">
        <f t="shared" si="9"/>
        <v>5510</v>
      </c>
      <c r="F139" s="3"/>
    </row>
    <row r="140" spans="1:6">
      <c r="A140" s="13">
        <f t="shared" si="6"/>
        <v>130</v>
      </c>
      <c r="B140" s="25" t="s">
        <v>14</v>
      </c>
      <c r="C140" s="26">
        <v>4369</v>
      </c>
      <c r="D140" s="25">
        <f>1600-1450</f>
        <v>150</v>
      </c>
      <c r="E140" s="27">
        <f t="shared" si="9"/>
        <v>4519</v>
      </c>
      <c r="F140" s="3"/>
    </row>
    <row r="141" spans="1:6" ht="15" customHeight="1">
      <c r="A141" s="13">
        <f t="shared" si="6"/>
        <v>131</v>
      </c>
      <c r="B141" s="25" t="s">
        <v>13</v>
      </c>
      <c r="C141" s="26">
        <v>4959</v>
      </c>
      <c r="D141" s="25">
        <f>1749-1450</f>
        <v>299</v>
      </c>
      <c r="E141" s="27">
        <f t="shared" si="9"/>
        <v>5258</v>
      </c>
      <c r="F141" s="3"/>
    </row>
    <row r="142" spans="1:6">
      <c r="A142" s="13">
        <f t="shared" si="6"/>
        <v>132</v>
      </c>
      <c r="B142" s="25" t="s">
        <v>13</v>
      </c>
      <c r="C142" s="26">
        <v>4890</v>
      </c>
      <c r="D142" s="25">
        <f>1517-1450</f>
        <v>67</v>
      </c>
      <c r="E142" s="27">
        <f t="shared" si="9"/>
        <v>4957</v>
      </c>
      <c r="F142" s="3"/>
    </row>
    <row r="143" spans="1:6">
      <c r="A143" s="13">
        <f t="shared" si="6"/>
        <v>133</v>
      </c>
      <c r="B143" s="25" t="s">
        <v>13</v>
      </c>
      <c r="C143" s="26">
        <v>4933</v>
      </c>
      <c r="D143" s="25">
        <f>1683-1450</f>
        <v>233</v>
      </c>
      <c r="E143" s="27">
        <f t="shared" si="9"/>
        <v>5166</v>
      </c>
      <c r="F143" s="3"/>
    </row>
    <row r="144" spans="1:6">
      <c r="A144" s="13">
        <f t="shared" si="6"/>
        <v>134</v>
      </c>
      <c r="B144" s="25" t="s">
        <v>13</v>
      </c>
      <c r="C144" s="26">
        <v>5178</v>
      </c>
      <c r="D144" s="25">
        <f>1766-1450</f>
        <v>316</v>
      </c>
      <c r="E144" s="27">
        <f t="shared" si="9"/>
        <v>5494</v>
      </c>
      <c r="F144" s="3"/>
    </row>
    <row r="145" spans="1:6">
      <c r="A145" s="13">
        <f t="shared" si="6"/>
        <v>135</v>
      </c>
      <c r="B145" s="25" t="s">
        <v>13</v>
      </c>
      <c r="C145" s="26">
        <v>5208</v>
      </c>
      <c r="D145" s="25">
        <f>1766-1450</f>
        <v>316</v>
      </c>
      <c r="E145" s="27">
        <f t="shared" si="9"/>
        <v>5524</v>
      </c>
      <c r="F145" s="3"/>
    </row>
    <row r="146" spans="1:6">
      <c r="A146" s="13">
        <f t="shared" si="6"/>
        <v>136</v>
      </c>
      <c r="B146" s="25" t="s">
        <v>13</v>
      </c>
      <c r="C146" s="26">
        <v>5170</v>
      </c>
      <c r="D146" s="25">
        <f>1766-1450</f>
        <v>316</v>
      </c>
      <c r="E146" s="27">
        <f t="shared" si="9"/>
        <v>5486</v>
      </c>
      <c r="F146" s="3"/>
    </row>
    <row r="147" spans="1:6">
      <c r="A147" s="13">
        <f t="shared" ref="A147:A208" si="10">A146+1</f>
        <v>137</v>
      </c>
      <c r="B147" s="25" t="s">
        <v>13</v>
      </c>
      <c r="C147" s="26">
        <v>4611</v>
      </c>
      <c r="D147" s="25">
        <f>1616-1450</f>
        <v>166</v>
      </c>
      <c r="E147" s="27">
        <f t="shared" si="9"/>
        <v>4777</v>
      </c>
      <c r="F147" s="3"/>
    </row>
    <row r="148" spans="1:6">
      <c r="A148" s="13">
        <f t="shared" si="10"/>
        <v>138</v>
      </c>
      <c r="B148" s="25" t="s">
        <v>13</v>
      </c>
      <c r="C148" s="26">
        <v>5224</v>
      </c>
      <c r="D148" s="25">
        <f>1766-1450</f>
        <v>316</v>
      </c>
      <c r="E148" s="27">
        <f t="shared" si="9"/>
        <v>5540</v>
      </c>
      <c r="F148" s="3"/>
    </row>
    <row r="149" spans="1:6">
      <c r="A149" s="13">
        <f t="shared" si="10"/>
        <v>139</v>
      </c>
      <c r="B149" s="25" t="s">
        <v>13</v>
      </c>
      <c r="C149" s="26">
        <v>5315</v>
      </c>
      <c r="D149" s="25">
        <f>1766-1450</f>
        <v>316</v>
      </c>
      <c r="E149" s="27">
        <f>C149+D149</f>
        <v>5631</v>
      </c>
      <c r="F149" s="3"/>
    </row>
    <row r="150" spans="1:6">
      <c r="A150" s="13">
        <f t="shared" si="10"/>
        <v>140</v>
      </c>
      <c r="B150" s="25" t="s">
        <v>13</v>
      </c>
      <c r="C150" s="26">
        <v>5060</v>
      </c>
      <c r="D150" s="25">
        <f>1766-1450</f>
        <v>316</v>
      </c>
      <c r="E150" s="27">
        <f t="shared" ref="E150:E170" si="11">C150+D150</f>
        <v>5376</v>
      </c>
      <c r="F150" s="3"/>
    </row>
    <row r="151" spans="1:6">
      <c r="A151" s="13">
        <f t="shared" si="10"/>
        <v>141</v>
      </c>
      <c r="B151" s="25" t="s">
        <v>13</v>
      </c>
      <c r="C151" s="26">
        <v>5284</v>
      </c>
      <c r="D151" s="25">
        <f>1766-1450</f>
        <v>316</v>
      </c>
      <c r="E151" s="27">
        <f t="shared" si="11"/>
        <v>5600</v>
      </c>
      <c r="F151" s="3"/>
    </row>
    <row r="152" spans="1:6">
      <c r="A152" s="13">
        <f t="shared" si="10"/>
        <v>142</v>
      </c>
      <c r="B152" s="25" t="s">
        <v>13</v>
      </c>
      <c r="C152" s="26">
        <v>5198</v>
      </c>
      <c r="D152" s="25">
        <f>1766-1450</f>
        <v>316</v>
      </c>
      <c r="E152" s="27">
        <f t="shared" si="11"/>
        <v>5514</v>
      </c>
      <c r="F152" s="3"/>
    </row>
    <row r="153" spans="1:6">
      <c r="A153" s="13">
        <f t="shared" si="10"/>
        <v>143</v>
      </c>
      <c r="B153" s="25" t="s">
        <v>13</v>
      </c>
      <c r="C153" s="26">
        <v>4528</v>
      </c>
      <c r="D153" s="25">
        <f>1450-1450</f>
        <v>0</v>
      </c>
      <c r="E153" s="27">
        <f t="shared" si="11"/>
        <v>4528</v>
      </c>
      <c r="F153" s="3"/>
    </row>
    <row r="154" spans="1:6">
      <c r="A154" s="13">
        <f t="shared" si="10"/>
        <v>144</v>
      </c>
      <c r="B154" s="25" t="s">
        <v>13</v>
      </c>
      <c r="C154" s="26">
        <v>5325</v>
      </c>
      <c r="D154" s="25">
        <f>1766-1450</f>
        <v>316</v>
      </c>
      <c r="E154" s="27">
        <f t="shared" si="11"/>
        <v>5641</v>
      </c>
      <c r="F154" s="3"/>
    </row>
    <row r="155" spans="1:6">
      <c r="A155" s="13">
        <f t="shared" si="10"/>
        <v>145</v>
      </c>
      <c r="B155" s="25" t="s">
        <v>13</v>
      </c>
      <c r="C155" s="26">
        <v>4712</v>
      </c>
      <c r="D155" s="25">
        <f>1600-1450</f>
        <v>150</v>
      </c>
      <c r="E155" s="27">
        <f t="shared" si="11"/>
        <v>4862</v>
      </c>
      <c r="F155" s="3"/>
    </row>
    <row r="156" spans="1:6">
      <c r="A156" s="13">
        <f t="shared" si="10"/>
        <v>146</v>
      </c>
      <c r="B156" s="25" t="s">
        <v>13</v>
      </c>
      <c r="C156" s="30">
        <v>4852</v>
      </c>
      <c r="D156" s="25">
        <f>1683-1450</f>
        <v>233</v>
      </c>
      <c r="E156" s="27">
        <f t="shared" si="11"/>
        <v>5085</v>
      </c>
      <c r="F156" s="3"/>
    </row>
    <row r="157" spans="1:6">
      <c r="A157" s="13">
        <f t="shared" si="10"/>
        <v>147</v>
      </c>
      <c r="B157" s="25" t="s">
        <v>13</v>
      </c>
      <c r="C157" s="26">
        <v>5272</v>
      </c>
      <c r="D157" s="25">
        <f>1766-1450</f>
        <v>316</v>
      </c>
      <c r="E157" s="27">
        <f t="shared" si="11"/>
        <v>5588</v>
      </c>
      <c r="F157" s="3"/>
    </row>
    <row r="158" spans="1:6">
      <c r="A158" s="13">
        <f t="shared" si="10"/>
        <v>148</v>
      </c>
      <c r="B158" s="25" t="s">
        <v>50</v>
      </c>
      <c r="C158" s="26">
        <v>5591</v>
      </c>
      <c r="D158" s="25">
        <f>1666-1450</f>
        <v>216</v>
      </c>
      <c r="E158" s="27">
        <f t="shared" si="11"/>
        <v>5807</v>
      </c>
      <c r="F158" s="3"/>
    </row>
    <row r="159" spans="1:6">
      <c r="A159" s="13">
        <f t="shared" si="10"/>
        <v>149</v>
      </c>
      <c r="B159" s="25" t="s">
        <v>13</v>
      </c>
      <c r="C159" s="26">
        <v>5228</v>
      </c>
      <c r="D159" s="25">
        <f>1766-1450</f>
        <v>316</v>
      </c>
      <c r="E159" s="27">
        <f t="shared" si="11"/>
        <v>5544</v>
      </c>
      <c r="F159" s="3"/>
    </row>
    <row r="160" spans="1:6">
      <c r="A160" s="13">
        <f t="shared" si="10"/>
        <v>150</v>
      </c>
      <c r="B160" s="25" t="s">
        <v>13</v>
      </c>
      <c r="C160" s="26">
        <v>4647</v>
      </c>
      <c r="D160" s="25">
        <f>1600-1450</f>
        <v>150</v>
      </c>
      <c r="E160" s="27">
        <f t="shared" si="11"/>
        <v>4797</v>
      </c>
      <c r="F160" s="3"/>
    </row>
    <row r="161" spans="1:6">
      <c r="A161" s="13">
        <f t="shared" si="10"/>
        <v>151</v>
      </c>
      <c r="B161" s="25" t="s">
        <v>13</v>
      </c>
      <c r="C161" s="26">
        <v>5108</v>
      </c>
      <c r="D161" s="25">
        <f>1087-771</f>
        <v>316</v>
      </c>
      <c r="E161" s="27">
        <f t="shared" si="11"/>
        <v>5424</v>
      </c>
      <c r="F161" s="3"/>
    </row>
    <row r="162" spans="1:6">
      <c r="A162" s="13">
        <f t="shared" si="10"/>
        <v>152</v>
      </c>
      <c r="B162" s="25" t="s">
        <v>13</v>
      </c>
      <c r="C162" s="26">
        <v>5211</v>
      </c>
      <c r="D162" s="25">
        <f>1766-1450</f>
        <v>316</v>
      </c>
      <c r="E162" s="27">
        <f t="shared" si="11"/>
        <v>5527</v>
      </c>
      <c r="F162" s="3"/>
    </row>
    <row r="163" spans="1:6">
      <c r="A163" s="13">
        <f t="shared" si="10"/>
        <v>153</v>
      </c>
      <c r="B163" s="25" t="s">
        <v>13</v>
      </c>
      <c r="C163" s="30">
        <v>0</v>
      </c>
      <c r="D163" s="25">
        <v>0</v>
      </c>
      <c r="E163" s="27">
        <f t="shared" si="11"/>
        <v>0</v>
      </c>
      <c r="F163" s="3"/>
    </row>
    <row r="164" spans="1:6">
      <c r="A164" s="13">
        <f t="shared" si="10"/>
        <v>154</v>
      </c>
      <c r="B164" s="25" t="s">
        <v>13</v>
      </c>
      <c r="C164" s="26">
        <v>5217</v>
      </c>
      <c r="D164" s="25">
        <f>1766-1450</f>
        <v>316</v>
      </c>
      <c r="E164" s="27">
        <f t="shared" si="11"/>
        <v>5533</v>
      </c>
      <c r="F164" s="3"/>
    </row>
    <row r="165" spans="1:6">
      <c r="A165" s="13">
        <f t="shared" si="10"/>
        <v>155</v>
      </c>
      <c r="B165" s="25" t="s">
        <v>13</v>
      </c>
      <c r="C165" s="26">
        <v>4413</v>
      </c>
      <c r="D165" s="25">
        <f>1450-1450</f>
        <v>0</v>
      </c>
      <c r="E165" s="27">
        <f t="shared" si="11"/>
        <v>4413</v>
      </c>
      <c r="F165" s="3"/>
    </row>
    <row r="166" spans="1:6">
      <c r="A166" s="13">
        <f t="shared" si="10"/>
        <v>156</v>
      </c>
      <c r="B166" s="25" t="s">
        <v>13</v>
      </c>
      <c r="C166" s="26">
        <v>5227</v>
      </c>
      <c r="D166" s="25">
        <f>1766-1450</f>
        <v>316</v>
      </c>
      <c r="E166" s="27">
        <f t="shared" si="11"/>
        <v>5543</v>
      </c>
      <c r="F166" s="3"/>
    </row>
    <row r="167" spans="1:6">
      <c r="A167" s="13">
        <f t="shared" si="10"/>
        <v>157</v>
      </c>
      <c r="B167" s="25" t="s">
        <v>13</v>
      </c>
      <c r="C167" s="26">
        <v>5383</v>
      </c>
      <c r="D167" s="25">
        <f>1766-1450</f>
        <v>316</v>
      </c>
      <c r="E167" s="27">
        <f t="shared" si="11"/>
        <v>5699</v>
      </c>
      <c r="F167" s="3"/>
    </row>
    <row r="168" spans="1:6">
      <c r="A168" s="13">
        <f t="shared" si="10"/>
        <v>158</v>
      </c>
      <c r="B168" s="25" t="s">
        <v>13</v>
      </c>
      <c r="C168" s="26">
        <v>5398</v>
      </c>
      <c r="D168" s="25">
        <f>1766-1450</f>
        <v>316</v>
      </c>
      <c r="E168" s="27">
        <f t="shared" si="11"/>
        <v>5714</v>
      </c>
      <c r="F168" s="3"/>
    </row>
    <row r="169" spans="1:6">
      <c r="A169" s="13">
        <f t="shared" si="10"/>
        <v>159</v>
      </c>
      <c r="B169" s="25" t="s">
        <v>13</v>
      </c>
      <c r="C169" s="26">
        <v>5069</v>
      </c>
      <c r="D169" s="25">
        <f>1766-1450</f>
        <v>316</v>
      </c>
      <c r="E169" s="27">
        <f t="shared" si="11"/>
        <v>5385</v>
      </c>
      <c r="F169" s="3"/>
    </row>
    <row r="170" spans="1:6">
      <c r="A170" s="13">
        <f t="shared" si="10"/>
        <v>160</v>
      </c>
      <c r="B170" s="25" t="s">
        <v>13</v>
      </c>
      <c r="C170" s="26">
        <v>4528</v>
      </c>
      <c r="D170" s="25">
        <f>1450-1450</f>
        <v>0</v>
      </c>
      <c r="E170" s="27">
        <f t="shared" si="11"/>
        <v>4528</v>
      </c>
      <c r="F170" s="3"/>
    </row>
    <row r="171" spans="1:6">
      <c r="A171" s="13">
        <f t="shared" si="10"/>
        <v>161</v>
      </c>
      <c r="B171" s="25" t="s">
        <v>13</v>
      </c>
      <c r="C171" s="26">
        <v>5227</v>
      </c>
      <c r="D171" s="25">
        <f>1766-1450</f>
        <v>316</v>
      </c>
      <c r="E171" s="27">
        <f>C171+D171</f>
        <v>5543</v>
      </c>
      <c r="F171" s="3"/>
    </row>
    <row r="172" spans="1:6">
      <c r="A172" s="13">
        <f t="shared" si="10"/>
        <v>162</v>
      </c>
      <c r="B172" s="25" t="s">
        <v>13</v>
      </c>
      <c r="C172" s="26">
        <v>5211</v>
      </c>
      <c r="D172" s="25">
        <f>1766-1450</f>
        <v>316</v>
      </c>
      <c r="E172" s="27">
        <f t="shared" ref="E172:E193" si="12">C172+D172</f>
        <v>5527</v>
      </c>
      <c r="F172" s="3"/>
    </row>
    <row r="173" spans="1:6">
      <c r="A173" s="13">
        <f t="shared" si="10"/>
        <v>163</v>
      </c>
      <c r="B173" s="25" t="s">
        <v>13</v>
      </c>
      <c r="C173" s="26">
        <v>5194</v>
      </c>
      <c r="D173" s="25">
        <f>1766-1450</f>
        <v>316</v>
      </c>
      <c r="E173" s="27">
        <f t="shared" si="12"/>
        <v>5510</v>
      </c>
      <c r="F173" s="3"/>
    </row>
    <row r="174" spans="1:6">
      <c r="A174" s="13">
        <f t="shared" si="10"/>
        <v>164</v>
      </c>
      <c r="B174" s="25" t="s">
        <v>50</v>
      </c>
      <c r="C174" s="26">
        <v>5524</v>
      </c>
      <c r="D174" s="25">
        <f>1633-1450</f>
        <v>183</v>
      </c>
      <c r="E174" s="27">
        <f t="shared" si="12"/>
        <v>5707</v>
      </c>
      <c r="F174" s="3"/>
    </row>
    <row r="175" spans="1:6">
      <c r="A175" s="13">
        <f t="shared" si="10"/>
        <v>165</v>
      </c>
      <c r="B175" s="25" t="s">
        <v>13</v>
      </c>
      <c r="C175" s="26">
        <v>5059</v>
      </c>
      <c r="D175" s="25">
        <f>1766-1450</f>
        <v>316</v>
      </c>
      <c r="E175" s="27">
        <f t="shared" si="12"/>
        <v>5375</v>
      </c>
      <c r="F175" s="3"/>
    </row>
    <row r="176" spans="1:6">
      <c r="A176" s="13">
        <f t="shared" si="10"/>
        <v>166</v>
      </c>
      <c r="B176" s="25" t="s">
        <v>13</v>
      </c>
      <c r="C176" s="26">
        <v>4812</v>
      </c>
      <c r="D176" s="25">
        <f>1583-1450</f>
        <v>133</v>
      </c>
      <c r="E176" s="27">
        <f t="shared" si="12"/>
        <v>4945</v>
      </c>
      <c r="F176" s="3"/>
    </row>
    <row r="177" spans="1:6" ht="15" customHeight="1">
      <c r="A177" s="13">
        <f t="shared" si="10"/>
        <v>167</v>
      </c>
      <c r="B177" s="25" t="s">
        <v>13</v>
      </c>
      <c r="C177" s="26">
        <v>5791</v>
      </c>
      <c r="D177" s="25">
        <f>1766-1450</f>
        <v>316</v>
      </c>
      <c r="E177" s="27">
        <f t="shared" si="12"/>
        <v>6107</v>
      </c>
      <c r="F177" s="3"/>
    </row>
    <row r="178" spans="1:6">
      <c r="A178" s="13">
        <f t="shared" si="10"/>
        <v>168</v>
      </c>
      <c r="B178" s="25" t="s">
        <v>13</v>
      </c>
      <c r="C178" s="26">
        <v>4915</v>
      </c>
      <c r="D178" s="25">
        <f>1766-1450</f>
        <v>316</v>
      </c>
      <c r="E178" s="27">
        <f t="shared" si="12"/>
        <v>5231</v>
      </c>
      <c r="F178" s="3"/>
    </row>
    <row r="179" spans="1:6" s="1" customFormat="1">
      <c r="A179" s="13">
        <f t="shared" si="10"/>
        <v>169</v>
      </c>
      <c r="B179" s="25" t="s">
        <v>13</v>
      </c>
      <c r="C179" s="26">
        <v>5146</v>
      </c>
      <c r="D179" s="25">
        <f>1766-1450</f>
        <v>316</v>
      </c>
      <c r="E179" s="27">
        <f t="shared" si="12"/>
        <v>5462</v>
      </c>
      <c r="F179" s="3"/>
    </row>
    <row r="180" spans="1:6" s="1" customFormat="1">
      <c r="A180" s="13">
        <f t="shared" si="10"/>
        <v>170</v>
      </c>
      <c r="B180" s="25" t="s">
        <v>13</v>
      </c>
      <c r="C180" s="26">
        <v>5178</v>
      </c>
      <c r="D180" s="25">
        <f>1766-1450</f>
        <v>316</v>
      </c>
      <c r="E180" s="27">
        <f t="shared" si="12"/>
        <v>5494</v>
      </c>
      <c r="F180" s="3"/>
    </row>
    <row r="181" spans="1:6">
      <c r="A181" s="13">
        <f t="shared" si="10"/>
        <v>171</v>
      </c>
      <c r="B181" s="25" t="s">
        <v>50</v>
      </c>
      <c r="C181" s="26">
        <v>5372</v>
      </c>
      <c r="D181" s="25">
        <f>1583-1450</f>
        <v>133</v>
      </c>
      <c r="E181" s="27">
        <f t="shared" si="12"/>
        <v>5505</v>
      </c>
      <c r="F181" s="3"/>
    </row>
    <row r="182" spans="1:6">
      <c r="A182" s="13">
        <f t="shared" si="10"/>
        <v>172</v>
      </c>
      <c r="B182" s="25" t="s">
        <v>13</v>
      </c>
      <c r="C182" s="26">
        <v>5175</v>
      </c>
      <c r="D182" s="25">
        <f>1766-1450</f>
        <v>316</v>
      </c>
      <c r="E182" s="27">
        <f t="shared" si="12"/>
        <v>5491</v>
      </c>
      <c r="F182" s="3"/>
    </row>
    <row r="183" spans="1:6">
      <c r="A183" s="13">
        <f t="shared" si="10"/>
        <v>173</v>
      </c>
      <c r="B183" s="25" t="s">
        <v>13</v>
      </c>
      <c r="C183" s="26">
        <v>4795</v>
      </c>
      <c r="D183" s="25">
        <f>1666-1450</f>
        <v>216</v>
      </c>
      <c r="E183" s="27">
        <f t="shared" si="12"/>
        <v>5011</v>
      </c>
      <c r="F183" s="3"/>
    </row>
    <row r="184" spans="1:6">
      <c r="A184" s="13">
        <f t="shared" si="10"/>
        <v>174</v>
      </c>
      <c r="B184" s="25" t="s">
        <v>13</v>
      </c>
      <c r="C184" s="26">
        <v>5023</v>
      </c>
      <c r="D184" s="25">
        <f>1766-1450</f>
        <v>316</v>
      </c>
      <c r="E184" s="27">
        <f t="shared" si="12"/>
        <v>5339</v>
      </c>
      <c r="F184" s="3"/>
    </row>
    <row r="185" spans="1:6">
      <c r="A185" s="13">
        <f t="shared" si="10"/>
        <v>175</v>
      </c>
      <c r="B185" s="25" t="s">
        <v>13</v>
      </c>
      <c r="C185" s="26">
        <v>4730</v>
      </c>
      <c r="D185" s="25">
        <f>1616-1450</f>
        <v>166</v>
      </c>
      <c r="E185" s="27">
        <f t="shared" si="12"/>
        <v>4896</v>
      </c>
      <c r="F185" s="3"/>
    </row>
    <row r="186" spans="1:6">
      <c r="A186" s="13">
        <f t="shared" si="10"/>
        <v>176</v>
      </c>
      <c r="B186" s="25" t="s">
        <v>13</v>
      </c>
      <c r="C186" s="26">
        <v>5023</v>
      </c>
      <c r="D186" s="25">
        <f>1766-1450</f>
        <v>316</v>
      </c>
      <c r="E186" s="27">
        <f t="shared" si="12"/>
        <v>5339</v>
      </c>
      <c r="F186" s="3"/>
    </row>
    <row r="187" spans="1:6">
      <c r="A187" s="13">
        <f t="shared" si="10"/>
        <v>177</v>
      </c>
      <c r="B187" s="25" t="s">
        <v>13</v>
      </c>
      <c r="C187" s="26">
        <v>5164</v>
      </c>
      <c r="D187" s="25">
        <f>1766-1450</f>
        <v>316</v>
      </c>
      <c r="E187" s="27">
        <f t="shared" si="12"/>
        <v>5480</v>
      </c>
      <c r="F187" s="3"/>
    </row>
    <row r="188" spans="1:6">
      <c r="A188" s="13">
        <f t="shared" si="10"/>
        <v>178</v>
      </c>
      <c r="B188" s="25" t="s">
        <v>13</v>
      </c>
      <c r="C188" s="26">
        <v>5207</v>
      </c>
      <c r="D188" s="25">
        <f>1766-1450</f>
        <v>316</v>
      </c>
      <c r="E188" s="27">
        <f t="shared" si="12"/>
        <v>5523</v>
      </c>
      <c r="F188" s="3"/>
    </row>
    <row r="189" spans="1:6">
      <c r="A189" s="13">
        <f t="shared" si="10"/>
        <v>179</v>
      </c>
      <c r="B189" s="25" t="s">
        <v>13</v>
      </c>
      <c r="C189" s="26">
        <v>5010</v>
      </c>
      <c r="D189" s="25">
        <f>1600-1450</f>
        <v>150</v>
      </c>
      <c r="E189" s="27">
        <f t="shared" si="12"/>
        <v>5160</v>
      </c>
      <c r="F189" s="3"/>
    </row>
    <row r="190" spans="1:6">
      <c r="A190" s="13">
        <f t="shared" si="10"/>
        <v>180</v>
      </c>
      <c r="B190" s="25" t="s">
        <v>13</v>
      </c>
      <c r="C190" s="26">
        <v>4694</v>
      </c>
      <c r="D190" s="25">
        <f>1666-1450</f>
        <v>216</v>
      </c>
      <c r="E190" s="27">
        <f t="shared" si="12"/>
        <v>4910</v>
      </c>
      <c r="F190" s="3"/>
    </row>
    <row r="191" spans="1:6">
      <c r="A191" s="13">
        <f t="shared" si="10"/>
        <v>181</v>
      </c>
      <c r="B191" s="25" t="s">
        <v>50</v>
      </c>
      <c r="C191" s="26">
        <v>5651</v>
      </c>
      <c r="D191" s="25">
        <f>1716-1450</f>
        <v>266</v>
      </c>
      <c r="E191" s="27">
        <f t="shared" si="12"/>
        <v>5917</v>
      </c>
      <c r="F191" s="3"/>
    </row>
    <row r="192" spans="1:6">
      <c r="A192" s="13">
        <f t="shared" si="10"/>
        <v>182</v>
      </c>
      <c r="B192" s="25" t="s">
        <v>13</v>
      </c>
      <c r="C192" s="26">
        <v>4943</v>
      </c>
      <c r="D192" s="25">
        <f>1633-1450</f>
        <v>183</v>
      </c>
      <c r="E192" s="27">
        <f t="shared" si="12"/>
        <v>5126</v>
      </c>
      <c r="F192" s="3"/>
    </row>
    <row r="193" spans="1:6">
      <c r="A193" s="13">
        <f t="shared" si="10"/>
        <v>183</v>
      </c>
      <c r="B193" s="25" t="s">
        <v>13</v>
      </c>
      <c r="C193" s="26">
        <v>4868</v>
      </c>
      <c r="D193" s="25">
        <f>1650-1450</f>
        <v>200</v>
      </c>
      <c r="E193" s="27">
        <f t="shared" si="12"/>
        <v>5068</v>
      </c>
      <c r="F193" s="3"/>
    </row>
    <row r="194" spans="1:6">
      <c r="A194" s="13">
        <f t="shared" si="10"/>
        <v>184</v>
      </c>
      <c r="B194" s="25" t="s">
        <v>13</v>
      </c>
      <c r="C194" s="26">
        <v>5248</v>
      </c>
      <c r="D194" s="25">
        <f>1766-1450</f>
        <v>316</v>
      </c>
      <c r="E194" s="27">
        <f>C194+D194</f>
        <v>5564</v>
      </c>
      <c r="F194" s="3"/>
    </row>
    <row r="195" spans="1:6">
      <c r="A195" s="13">
        <f t="shared" si="10"/>
        <v>185</v>
      </c>
      <c r="B195" s="25" t="s">
        <v>13</v>
      </c>
      <c r="C195" s="26">
        <v>5211</v>
      </c>
      <c r="D195" s="25">
        <f>1766-1450</f>
        <v>316</v>
      </c>
      <c r="E195" s="27">
        <f t="shared" ref="E195:E208" si="13">C195+D195</f>
        <v>5527</v>
      </c>
      <c r="F195" s="3"/>
    </row>
    <row r="196" spans="1:6">
      <c r="A196" s="13">
        <f t="shared" si="10"/>
        <v>186</v>
      </c>
      <c r="B196" s="25" t="s">
        <v>13</v>
      </c>
      <c r="C196" s="26">
        <v>0</v>
      </c>
      <c r="D196" s="25">
        <v>0</v>
      </c>
      <c r="E196" s="27">
        <f>C196+D196</f>
        <v>0</v>
      </c>
      <c r="F196" s="3"/>
    </row>
    <row r="197" spans="1:6" s="1" customFormat="1">
      <c r="A197" s="13">
        <f t="shared" si="10"/>
        <v>187</v>
      </c>
      <c r="B197" s="25" t="s">
        <v>27</v>
      </c>
      <c r="C197" s="26">
        <v>3693</v>
      </c>
      <c r="D197" s="25">
        <f>1683-1450</f>
        <v>233</v>
      </c>
      <c r="E197" s="27">
        <f t="shared" si="13"/>
        <v>3926</v>
      </c>
      <c r="F197" s="17"/>
    </row>
    <row r="198" spans="1:6" s="1" customFormat="1">
      <c r="A198" s="13">
        <f t="shared" si="10"/>
        <v>188</v>
      </c>
      <c r="B198" s="25" t="s">
        <v>27</v>
      </c>
      <c r="C198" s="26">
        <v>3684</v>
      </c>
      <c r="D198" s="25">
        <f>1766-1450</f>
        <v>316</v>
      </c>
      <c r="E198" s="27">
        <f t="shared" si="13"/>
        <v>4000</v>
      </c>
      <c r="F198" s="18"/>
    </row>
    <row r="199" spans="1:6" s="1" customFormat="1">
      <c r="A199" s="13">
        <f t="shared" si="10"/>
        <v>189</v>
      </c>
      <c r="B199" s="25" t="s">
        <v>27</v>
      </c>
      <c r="C199" s="26">
        <v>3629</v>
      </c>
      <c r="D199" s="25">
        <f>1683-1450</f>
        <v>233</v>
      </c>
      <c r="E199" s="27">
        <f t="shared" si="13"/>
        <v>3862</v>
      </c>
      <c r="F199" s="18"/>
    </row>
    <row r="200" spans="1:6" s="1" customFormat="1">
      <c r="A200" s="13">
        <f t="shared" si="10"/>
        <v>190</v>
      </c>
      <c r="B200" s="25" t="s">
        <v>27</v>
      </c>
      <c r="C200" s="26">
        <v>0</v>
      </c>
      <c r="D200" s="25">
        <v>0</v>
      </c>
      <c r="E200" s="27">
        <f t="shared" si="13"/>
        <v>0</v>
      </c>
      <c r="F200" s="18"/>
    </row>
    <row r="201" spans="1:6" s="1" customFormat="1">
      <c r="A201" s="13">
        <f t="shared" si="10"/>
        <v>191</v>
      </c>
      <c r="B201" s="25" t="s">
        <v>27</v>
      </c>
      <c r="C201" s="26">
        <v>0</v>
      </c>
      <c r="D201" s="25">
        <v>0</v>
      </c>
      <c r="E201" s="27">
        <f t="shared" si="13"/>
        <v>0</v>
      </c>
      <c r="F201" s="19"/>
    </row>
    <row r="202" spans="1:6" s="1" customFormat="1">
      <c r="A202" s="13">
        <f t="shared" si="10"/>
        <v>192</v>
      </c>
      <c r="B202" s="25" t="s">
        <v>25</v>
      </c>
      <c r="C202" s="26">
        <v>3508</v>
      </c>
      <c r="D202" s="25">
        <f>1683-1450</f>
        <v>233</v>
      </c>
      <c r="E202" s="27">
        <f t="shared" si="13"/>
        <v>3741</v>
      </c>
      <c r="F202" s="20" t="s">
        <v>18</v>
      </c>
    </row>
    <row r="203" spans="1:6" s="1" customFormat="1">
      <c r="A203" s="13">
        <f t="shared" si="10"/>
        <v>193</v>
      </c>
      <c r="B203" s="25" t="s">
        <v>28</v>
      </c>
      <c r="C203" s="26">
        <v>2839</v>
      </c>
      <c r="D203" s="25">
        <f>1733-1450</f>
        <v>283</v>
      </c>
      <c r="E203" s="27">
        <f t="shared" si="13"/>
        <v>3122</v>
      </c>
      <c r="F203" s="19" t="s">
        <v>19</v>
      </c>
    </row>
    <row r="204" spans="1:6" s="1" customFormat="1">
      <c r="A204" s="13">
        <f t="shared" si="10"/>
        <v>194</v>
      </c>
      <c r="B204" s="25" t="s">
        <v>36</v>
      </c>
      <c r="C204" s="26">
        <v>2119</v>
      </c>
      <c r="D204" s="25">
        <f>1733-1450</f>
        <v>283</v>
      </c>
      <c r="E204" s="27">
        <f t="shared" si="13"/>
        <v>2402</v>
      </c>
      <c r="F204" s="18"/>
    </row>
    <row r="205" spans="1:6" s="1" customFormat="1">
      <c r="A205" s="13">
        <f t="shared" si="10"/>
        <v>195</v>
      </c>
      <c r="B205" s="25" t="s">
        <v>26</v>
      </c>
      <c r="C205" s="26">
        <v>1980</v>
      </c>
      <c r="D205" s="25">
        <f>1749-1450</f>
        <v>299</v>
      </c>
      <c r="E205" s="27">
        <f t="shared" si="13"/>
        <v>2279</v>
      </c>
      <c r="F205" s="31"/>
    </row>
    <row r="206" spans="1:6" s="1" customFormat="1">
      <c r="A206" s="13">
        <f t="shared" si="10"/>
        <v>196</v>
      </c>
      <c r="B206" s="25" t="s">
        <v>2</v>
      </c>
      <c r="C206" s="26">
        <v>2798</v>
      </c>
      <c r="D206" s="25">
        <f>1749-1450</f>
        <v>299</v>
      </c>
      <c r="E206" s="27">
        <f t="shared" si="13"/>
        <v>3097</v>
      </c>
      <c r="F206" s="18"/>
    </row>
    <row r="207" spans="1:6" s="1" customFormat="1">
      <c r="A207" s="13">
        <f t="shared" si="10"/>
        <v>197</v>
      </c>
      <c r="B207" s="25" t="s">
        <v>15</v>
      </c>
      <c r="C207" s="26">
        <v>2207</v>
      </c>
      <c r="D207" s="25">
        <f>1766-1450</f>
        <v>316</v>
      </c>
      <c r="E207" s="27">
        <f t="shared" si="13"/>
        <v>2523</v>
      </c>
      <c r="F207" s="18"/>
    </row>
    <row r="208" spans="1:6">
      <c r="A208" s="13">
        <f t="shared" si="10"/>
        <v>198</v>
      </c>
      <c r="B208" s="25" t="s">
        <v>16</v>
      </c>
      <c r="C208" s="26">
        <v>1967</v>
      </c>
      <c r="D208" s="25">
        <f>1766-1450</f>
        <v>316</v>
      </c>
      <c r="E208" s="25">
        <f t="shared" si="13"/>
        <v>2283</v>
      </c>
      <c r="F208" s="9"/>
    </row>
    <row r="209" spans="1:6" s="15" customFormat="1">
      <c r="A209" s="13"/>
      <c r="B209" s="16" t="s">
        <v>45</v>
      </c>
      <c r="C209" s="14">
        <f>SUM(C9:C208)</f>
        <v>957081</v>
      </c>
      <c r="D209" s="14">
        <f>SUM(D9:D208)</f>
        <v>49129</v>
      </c>
      <c r="E209" s="14">
        <f>SUM(E9:E208)</f>
        <v>1006210</v>
      </c>
      <c r="F209" s="13"/>
    </row>
    <row r="211" spans="1:6">
      <c r="C211" s="32"/>
      <c r="D211" s="32"/>
      <c r="E211" s="32"/>
    </row>
  </sheetData>
  <mergeCells count="1">
    <mergeCell ref="B5:F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runos</dc:creator>
  <cp:lastModifiedBy>runos</cp:lastModifiedBy>
  <cp:lastPrinted>2018-05-14T10:25:27Z</cp:lastPrinted>
  <dcterms:created xsi:type="dcterms:W3CDTF">2017-06-22T05:56:49Z</dcterms:created>
  <dcterms:modified xsi:type="dcterms:W3CDTF">2018-05-14T10:33:41Z</dcterms:modified>
</cp:coreProperties>
</file>